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<sst xmlns="http://schemas.openxmlformats.org/spreadsheetml/2006/main" count="115" uniqueCount="114">
  <si>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>Наименование групп, подгрупп, статей и подстатей классификации доходов бюджетов Оренбургской области</t>
  </si>
  <si>
    <t>182 1 01 02000 01 0000 110</t>
  </si>
  <si>
    <t>Налог на доходы физических лиц</t>
  </si>
  <si>
    <t>100 1 03 02000 01 0000 110</t>
  </si>
  <si>
    <t>Акцизы по подакцизным товарам (продукция),производимым на территории РФ</t>
  </si>
  <si>
    <t>100 1 03 02230 01 0000 110</t>
  </si>
  <si>
    <t>Доходы от уплаты акцизов на дизельное топливо, зачисляемые в консолидированные бюджеты субъектов РФ</t>
  </si>
  <si>
    <t>100 1 03 02240 01 0000 110</t>
  </si>
  <si>
    <t xml:space="preserve">Доходы от уплаты акцизов на моторные масла для дизельных и карбюраторных двигателей, зачисляемые в консолидированные бюджеты субъектов РФ </t>
  </si>
  <si>
    <t>100 1 03 02250 01 0000  110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</si>
  <si>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</si>
  <si>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</si>
  <si>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</si>
  <si>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</si>
  <si>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</si>
  <si>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</si>
  <si>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</si>
  <si>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</si>
  <si>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</si>
  <si>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</si>
  <si>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</si>
  <si>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</si>
  <si>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</si>
  <si>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</si>
  <si>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</si>
  <si>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</si>
  <si>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182 1 06 06000 00 0000 110</t>
  </si>
  <si>
    <t>Земельный налог</t>
  </si>
  <si>
    <t>0,2% от кадастровой стоимости участка в отношении земельных участков: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строительства; предоставленных для личного подсобного хозяйства,садоводства,огородничества или животноводства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</si>
  <si>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1,5%</t>
  </si>
  <si>
    <t>111 1 11 00000 00 0000 000</t>
  </si>
  <si>
    <t>Доходы от использования имущества, находящегося в государственной и муниципальной собственности</t>
  </si>
  <si>
    <t>111 1 11 05000 00 0000 120</t>
  </si>
  <si>
    <t>Доходы от сдачи в аренду имущества, находящегося в государственной и муниципальной собственности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</si>
  <si>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Доходы от сдачи в аренду имущества, находящегося в оперативном управлении  органов управления поселений и созданных ими учреждений(за исключением имущества муниципальных автономных учреждений)</t>
    </r>
  </si>
  <si>
    <t>Доходы от продажи земельных участков ,гос.собственность на которые не разграничена и которые расположены в границах поселений</t>
  </si>
  <si>
    <t>ИТОГО СОБСТВЕННЫХ ДОХОДОВ</t>
  </si>
  <si>
    <t>2 00 00000 00 0000 000</t>
  </si>
  <si>
    <t>2 02 00000 00 0000 000</t>
  </si>
  <si>
    <t>Дотации  на выравнивание уровня бюджетной обеспеченности</t>
  </si>
  <si>
    <t>Прочие межбюджетные трансферты передаваемые бюджетам поселений</t>
  </si>
  <si>
    <t xml:space="preserve">Субвенции бюджетам субъектов РФ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</si>
  <si>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</si>
  <si>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3 03 99050 10 0000 180</t>
  </si>
  <si>
    <t>Прочие безвозмездные поступления учреждениям находящимся в ведении органов местного самоуправления поселений</t>
  </si>
  <si>
    <t xml:space="preserve">           ВСЕГО ДОХОДОВ:</t>
  </si>
  <si>
    <t xml:space="preserve">        Дефицит бюджета</t>
  </si>
  <si>
    <t>182 1 06 06033 10 0000 110</t>
  </si>
  <si>
    <t>182 1 06 06043 10 0000 110</t>
  </si>
  <si>
    <t>182 1 05 03010 01 0000 110</t>
  </si>
  <si>
    <t>182 1 01 02010 01 0000110</t>
  </si>
  <si>
    <t>Налог на доходы физических лиц с доходов, облагаемых по налоговой ставке, установленной пунктом 1 статьи 224 Налогового кодекса РФ за исключением доходов полученных физическими лицами,  зарегистрированными а качестве индивидуальных предпринимателей,частных нотариусов и других лиц,занимающихся частной практикой</t>
  </si>
  <si>
    <t>182 1 01 02020 01 0000110</t>
  </si>
  <si>
    <t>Налог на доходы физических лиц с доходов полученных физическими лицами, зарегистрированными в качестве индивидуальных предпринимателей, частных нотариусов , занимающихся частной практикой,адвокатов,учредивших адвркатские кабинеты и др. лиц , облагаемых по налоговой ставке в соответствии со статьей 227 Налогового кодекса РФ</t>
  </si>
  <si>
    <t>182 1 01 02030 01 0000110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</si>
  <si>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</si>
  <si>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</si>
  <si>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</si>
  <si>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Межбюджетные трансферты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</si>
  <si>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</si>
  <si>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для компенсации дополнительных расходов, возникших в результате решений , принятых органами власти другого уровня</t>
  </si>
  <si>
    <t>Прочие неналоговые доходы бюджетов поселений</t>
  </si>
  <si>
    <t>Межбюджетные трансферты бюджетам сельских поселений</t>
  </si>
  <si>
    <t>Безвозмнздные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</si>
  <si>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</si>
  <si>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1 17 05050 10 0000 180</t>
  </si>
  <si>
    <t>013 1 11 05035 10 0000 120</t>
  </si>
  <si>
    <t>013 1 11 05075 10 0000 120</t>
  </si>
  <si>
    <t>Доходы от сдачи в аренду имущества, составляющего казну сельских поселений(за исключением земельных участков)</t>
  </si>
  <si>
    <t>013 1 11 40602 51 0000 430</t>
  </si>
  <si>
    <t>Доходы от продажи земельных участков ,находящихся в собственности сельских поселений(за исключением земельных участков муниципальных бюджетных и автономных учреждений)</t>
  </si>
  <si>
    <t>2020 год</t>
  </si>
  <si>
    <t>013 1 11 05025 10 0000 120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</si>
  <si>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</si>
  <si>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t>013 1 11 40601 31 0000 430</t>
  </si>
  <si>
    <t>013 1 14 03050 10 0000 410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</si>
  <si>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</si>
  <si>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0,3 % от кадастровой стоимости участка в отношении земельных участков: отнесенных к землям сельскохозяйственного назначения или к землям в составе зон сельскохозяйсвенного использования в поселениях и используемых для сельскохозяйственного производства;</t>
  </si>
  <si>
    <t>Прочие субсидии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</si>
  <si>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</si>
  <si>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 год</t>
  </si>
  <si>
    <t>2 02 40014 10 0000 150</t>
  </si>
  <si>
    <t>2 02 45160 10 0001 150</t>
  </si>
  <si>
    <t>2 02  49999 10 0000  150</t>
  </si>
  <si>
    <t>2 02 40000 00 0000 150</t>
  </si>
  <si>
    <t>2 02  35118 10 0000 150</t>
  </si>
  <si>
    <t>2 02  35118 00 0000 150</t>
  </si>
  <si>
    <t>2 02 30000 00 0000 150</t>
  </si>
  <si>
    <t>2 02 29999 10 0000 150</t>
  </si>
  <si>
    <t>2 02 25555 10 0000 150</t>
  </si>
  <si>
    <t>2 02 20216 10 0000 150</t>
  </si>
  <si>
    <t>2 02 15001 10 0000 150</t>
  </si>
  <si>
    <t>2 02 10001 00 0000 150</t>
  </si>
  <si>
    <t>2 02 10000 00 0000 150</t>
  </si>
  <si>
    <t>2 02 29999 10 9000 150</t>
  </si>
  <si>
    <t>Субсидии бюджетам сельских поселений на реализацию проектов развития сельских поселений,основанных на местных инициативах</t>
  </si>
  <si>
    <t>2 07 05030 10 9000 150</t>
  </si>
  <si>
    <t>2 04 05099 10 9000 150</t>
  </si>
  <si>
    <t>2 02 15002 10 0000 150</t>
  </si>
  <si>
    <t>Дотации бюджетам сельских поселений на поддержку мер по обеспечению сбалансированности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</si>
  <si>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</si>
  <si>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Российской Федерации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</si>
  <si>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</si>
  <si>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</si>
  <si>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Безвозмездные поступления</t>
  </si>
  <si>
    <t>000 1 03 00000 00 0000 000</t>
  </si>
  <si>
    <t>Налоги на товары (работы. услуги)реализуемые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</si>
  <si>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</si>
  <si>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</si>
  <si>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</si>
  <si>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</si>
  <si>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2022 год</t>
  </si>
  <si>
    <t>Поступление доходов в бюджет муниципального образования Александровский сельсовет на 2020 год и плановый период 2021-2022 годов.</t>
  </si>
  <si>
    <t xml:space="preserve">                                                                              Приложение №1 к решению Совета депутатов муниципального образования Александровский сельсовет Александровского района Оренбургской области от 24.01.2020г №222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</si>
</sst>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000&quot;р.&quot;"/>
    <numFmt numFmtId="194" formatCode="#,##0.000&quot;р.&quot;"/>
    <numFmt numFmtId="195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3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2" fontId="2" fillId="0" borderId="15" xfId="0" applyNumberFormat="1" applyFont="1" applyBorder="1" applyAlignment="1">
      <alignment horizontal="left" vertical="top" wrapText="1"/>
    </xf>
    <xf numFmtId="192" fontId="3" fillId="0" borderId="0" xfId="0" applyNumberFormat="1" applyFont="1" applyAlignment="1">
      <alignment vertical="top" wrapText="1"/>
    </xf>
    <xf numFmtId="192" fontId="1" fillId="0" borderId="15" xfId="0" applyNumberFormat="1" applyFont="1" applyBorder="1" applyAlignment="1">
      <alignment horizontal="left" vertical="top" wrapText="1"/>
    </xf>
    <xf numFmtId="192" fontId="1" fillId="0" borderId="0" xfId="0" applyNumberFormat="1" applyFont="1" applyAlignment="1">
      <alignment vertical="top" wrapText="1"/>
    </xf>
    <xf numFmtId="192" fontId="4" fillId="0" borderId="0" xfId="0" applyNumberFormat="1" applyFont="1" applyAlignment="1">
      <alignment vertical="top" wrapText="1"/>
    </xf>
    <xf numFmtId="192" fontId="2" fillId="0" borderId="16" xfId="0" applyNumberFormat="1" applyFont="1" applyBorder="1" applyAlignment="1">
      <alignment horizontal="left" vertical="top" wrapText="1"/>
    </xf>
    <xf numFmtId="192" fontId="4" fillId="0" borderId="15" xfId="0" applyNumberFormat="1" applyFont="1" applyBorder="1" applyAlignment="1">
      <alignment vertical="top" wrapText="1"/>
    </xf>
    <xf numFmtId="192" fontId="1" fillId="0" borderId="15" xfId="0" applyNumberFormat="1" applyFont="1" applyBorder="1" applyAlignment="1">
      <alignment vertical="top" wrapText="1"/>
    </xf>
    <xf numFmtId="192" fontId="1" fillId="0" borderId="16" xfId="0" applyNumberFormat="1" applyFont="1" applyBorder="1" applyAlignment="1">
      <alignment vertical="top" wrapText="1"/>
    </xf>
    <xf numFmtId="192" fontId="1" fillId="0" borderId="17" xfId="0" applyNumberFormat="1" applyFont="1" applyBorder="1" applyAlignment="1">
      <alignment vertical="top" wrapText="1"/>
    </xf>
    <xf numFmtId="192" fontId="2" fillId="0" borderId="16" xfId="0" applyNumberFormat="1" applyFont="1" applyBorder="1" applyAlignment="1">
      <alignment vertical="top" wrapText="1"/>
    </xf>
    <xf numFmtId="192" fontId="2" fillId="0" borderId="0" xfId="0" applyNumberFormat="1" applyFont="1" applyAlignment="1">
      <alignment vertical="top" wrapText="1"/>
    </xf>
    <xf numFmtId="192" fontId="0" fillId="0" borderId="16" xfId="0" applyNumberFormat="1" applyBorder="1" applyAlignment="1">
      <alignment vertical="top" wrapText="1"/>
    </xf>
    <xf numFmtId="192" fontId="0" fillId="0" borderId="0" xfId="0" applyNumberFormat="1" applyAlignment="1">
      <alignment vertical="top" wrapText="1"/>
    </xf>
    <xf numFmtId="192" fontId="0" fillId="0" borderId="17" xfId="0" applyNumberFormat="1" applyBorder="1" applyAlignment="1">
      <alignment vertical="top" wrapText="1"/>
    </xf>
    <xf numFmtId="192" fontId="2" fillId="0" borderId="15" xfId="0" applyNumberFormat="1" applyFont="1" applyBorder="1" applyAlignment="1">
      <alignment vertical="top" wrapText="1"/>
    </xf>
    <xf numFmtId="192" fontId="1" fillId="0" borderId="18" xfId="0" applyNumberFormat="1" applyFont="1" applyBorder="1" applyAlignment="1">
      <alignment vertical="top" wrapText="1"/>
    </xf>
    <xf numFmtId="192" fontId="1" fillId="0" borderId="19" xfId="0" applyNumberFormat="1" applyFont="1" applyBorder="1" applyAlignment="1">
      <alignment vertical="top" wrapText="1"/>
    </xf>
    <xf numFmtId="192" fontId="2" fillId="0" borderId="0" xfId="0" applyNumberFormat="1" applyFont="1" applyAlignment="1">
      <alignment horizontal="left" vertical="top" wrapText="1"/>
    </xf>
    <xf numFmtId="192" fontId="1" fillId="0" borderId="0" xfId="0" applyNumberFormat="1" applyFont="1" applyAlignment="1">
      <alignment horizontal="left" vertical="top" wrapText="1"/>
    </xf>
    <xf numFmtId="192" fontId="1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192" fontId="1" fillId="0" borderId="22" xfId="0" applyNumberFormat="1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92" fontId="1" fillId="0" borderId="25" xfId="0" applyNumberFormat="1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justify" vertical="top" wrapText="1"/>
    </xf>
    <xf numFmtId="192" fontId="1" fillId="0" borderId="21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192" fontId="1" fillId="0" borderId="3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192" fontId="1" fillId="0" borderId="31" xfId="0" applyNumberFormat="1" applyFont="1" applyBorder="1" applyAlignment="1">
      <alignment horizontal="justify" vertical="top" wrapText="1"/>
    </xf>
    <xf numFmtId="192" fontId="1" fillId="0" borderId="32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192" fontId="1" fillId="0" borderId="23" xfId="0" applyNumberFormat="1" applyFont="1" applyBorder="1" applyAlignment="1">
      <alignment vertical="top" wrapText="1"/>
    </xf>
    <xf numFmtId="192" fontId="1" fillId="0" borderId="15" xfId="0" applyNumberFormat="1" applyFont="1" applyBorder="1" applyAlignment="1">
      <alignment horizontal="justify" vertical="top" wrapText="1"/>
    </xf>
    <xf numFmtId="0" fontId="42" fillId="0" borderId="15" xfId="0" applyFont="1" applyBorder="1" applyAlignment="1">
      <alignment vertical="justify"/>
    </xf>
    <xf numFmtId="0" fontId="2" fillId="0" borderId="17" xfId="0" applyFont="1" applyBorder="1" applyAlignment="1">
      <alignment horizontal="justify" vertical="top" wrapText="1"/>
    </xf>
    <xf numFmtId="192" fontId="2" fillId="0" borderId="17" xfId="0" applyNumberFormat="1" applyFont="1" applyBorder="1" applyAlignment="1">
      <alignment horizontal="left" vertical="top" wrapText="1"/>
    </xf>
    <xf numFmtId="192" fontId="1" fillId="0" borderId="17" xfId="0" applyNumberFormat="1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2" fillId="0" borderId="1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vertical="top" wrapText="1"/>
    </xf>
    <xf numFmtId="192" fontId="2" fillId="0" borderId="35" xfId="0" applyNumberFormat="1" applyFont="1" applyBorder="1" applyAlignment="1">
      <alignment vertical="top" wrapText="1"/>
    </xf>
    <xf numFmtId="192" fontId="2" fillId="0" borderId="35" xfId="0" applyNumberFormat="1" applyFont="1" applyBorder="1" applyAlignment="1">
      <alignment horizontal="justify" vertical="top" wrapText="1"/>
    </xf>
    <xf numFmtId="192" fontId="2" fillId="0" borderId="22" xfId="0" applyNumberFormat="1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92" fontId="1" fillId="0" borderId="22" xfId="0" applyNumberFormat="1" applyFont="1" applyBorder="1" applyAlignment="1">
      <alignment horizontal="justify" vertical="top" wrapText="1"/>
    </xf>
    <xf numFmtId="0" fontId="0" fillId="0" borderId="20" xfId="0" applyBorder="1" applyAlignment="1">
      <alignment/>
    </xf>
    <xf numFmtId="192" fontId="1" fillId="0" borderId="31" xfId="0" applyNumberFormat="1" applyFont="1" applyBorder="1" applyAlignment="1">
      <alignment horizontal="justify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1" fillId="0" borderId="25" xfId="0" applyNumberFormat="1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2" fontId="2" fillId="0" borderId="22" xfId="0" applyNumberFormat="1" applyFont="1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92" fontId="2" fillId="0" borderId="31" xfId="0" applyNumberFormat="1" applyFont="1" applyBorder="1" applyAlignment="1">
      <alignment horizontal="justify" vertical="top" wrapText="1"/>
    </xf>
    <xf numFmtId="0" fontId="0" fillId="0" borderId="38" xfId="0" applyBorder="1" applyAlignment="1">
      <alignment/>
    </xf>
    <xf numFmtId="192" fontId="2" fillId="0" borderId="25" xfId="0" applyNumberFormat="1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39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 indent="6"/>
    </xf>
    <xf numFmtId="0" fontId="2" fillId="0" borderId="41" xfId="0" applyFont="1" applyBorder="1" applyAlignment="1">
      <alignment horizontal="left" vertical="top" wrapText="1" indent="6"/>
    </xf>
    <xf numFmtId="0" fontId="2" fillId="0" borderId="42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192" fontId="2" fillId="0" borderId="13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 wrapText="1"/>
    </xf>
    <xf numFmtId="0" fontId="1" fillId="0" borderId="42" xfId="0" applyFont="1" applyBorder="1" applyAlignment="1">
      <alignment horizontal="justify" vertical="top" wrapText="1"/>
    </xf>
    <xf numFmtId="0" fontId="1" fillId="0" borderId="43" xfId="0" applyFont="1" applyBorder="1" applyAlignment="1">
      <alignment horizontal="justify" vertical="top" wrapText="1"/>
    </xf>
    <xf numFmtId="0" fontId="1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left" vertical="top" wrapText="1" indent="4"/>
    </xf>
    <xf numFmtId="0" fontId="2" fillId="0" borderId="30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25.57421875" style="0" customWidth="1"/>
    <col min="2" max="2" width="38.57421875" style="0" customWidth="1"/>
    <col min="3" max="3" width="12.00390625" style="0" customWidth="1"/>
    <col min="4" max="4" width="18.421875" style="0" hidden="1" customWidth="1"/>
    <col min="5" max="5" width="12.28125" style="0" customWidth="1"/>
    <col min="6" max="6" width="11.421875" style="0" customWidth="1"/>
    <col min="7" max="7" width="12.421875" style="0" hidden="1" customWidth="1"/>
    <col min="8" max="8" width="0.13671875" style="0" hidden="1" customWidth="1"/>
  </cols>
  <sheetData>
    <row r="1" spans="1:8" ht="114" customHeight="1">
      <c r="A1" s="54"/>
      <c r="B1" s="88" t="s">
        <v>113</v>
      </c>
      <c r="C1" s="88"/>
      <c r="D1" s="88"/>
      <c r="E1" s="88"/>
      <c r="F1" s="89"/>
      <c r="G1" s="89"/>
      <c r="H1" s="89"/>
    </row>
    <row r="2" spans="1:8" ht="45" customHeight="1" thickBot="1">
      <c r="A2" s="101" t="s">
        <v>112</v>
      </c>
      <c r="B2" s="101"/>
      <c r="C2" s="101"/>
      <c r="D2" s="101"/>
      <c r="E2" s="101"/>
      <c r="F2" s="101"/>
      <c r="G2" s="101"/>
      <c r="H2" s="101"/>
    </row>
    <row r="3" spans="1:8" ht="12.75">
      <c r="A3" s="104"/>
      <c r="B3" s="105" t="s">
        <v>0</v>
      </c>
      <c r="C3" s="109" t="s">
        <v>71</v>
      </c>
      <c r="D3" s="15"/>
      <c r="E3" s="15" t="s">
        <v>80</v>
      </c>
      <c r="F3" s="107" t="s">
        <v>111</v>
      </c>
      <c r="G3" s="76"/>
      <c r="H3" s="85"/>
    </row>
    <row r="4" spans="1:8" ht="13.5" thickBot="1">
      <c r="A4" s="103"/>
      <c r="B4" s="106"/>
      <c r="C4" s="110"/>
      <c r="D4" s="16"/>
      <c r="E4" s="16"/>
      <c r="F4" s="108"/>
      <c r="G4" s="98"/>
      <c r="H4" s="99"/>
    </row>
    <row r="5" spans="1:8" ht="13.5" thickBot="1">
      <c r="A5" s="12" t="s">
        <v>107</v>
      </c>
      <c r="B5" s="66" t="s">
        <v>108</v>
      </c>
      <c r="C5" s="22">
        <f>C36</f>
        <v>12861.301829999999</v>
      </c>
      <c r="D5" s="67"/>
      <c r="E5" s="68">
        <f>E36</f>
        <v>12890.817599999998</v>
      </c>
      <c r="F5" s="69">
        <f>F36</f>
        <v>12741.19653</v>
      </c>
      <c r="H5" s="65"/>
    </row>
    <row r="6" spans="1:8" ht="13.5" thickBot="1">
      <c r="A6" s="12" t="s">
        <v>109</v>
      </c>
      <c r="B6" s="66" t="s">
        <v>110</v>
      </c>
      <c r="C6" s="17">
        <f>C7</f>
        <v>7502.8</v>
      </c>
      <c r="D6" s="67"/>
      <c r="E6" s="63">
        <f>E7</f>
        <v>7795</v>
      </c>
      <c r="F6" s="86">
        <f>F7</f>
        <v>7795</v>
      </c>
      <c r="G6" s="71"/>
      <c r="H6" s="72"/>
    </row>
    <row r="7" spans="1:8" ht="32.25" customHeight="1" thickBot="1">
      <c r="A7" s="11" t="s">
        <v>1</v>
      </c>
      <c r="B7" s="3" t="s">
        <v>2</v>
      </c>
      <c r="C7" s="17">
        <f>C8+C9</f>
        <v>7502.8</v>
      </c>
      <c r="D7" s="18"/>
      <c r="E7" s="63">
        <f>E9+E8</f>
        <v>7795</v>
      </c>
      <c r="F7" s="86">
        <f>F9+F8</f>
        <v>7795</v>
      </c>
      <c r="G7" s="71"/>
      <c r="H7" s="72"/>
    </row>
    <row r="8" spans="1:8" ht="154.5" customHeight="1" thickBot="1">
      <c r="A8" s="12" t="s">
        <v>50</v>
      </c>
      <c r="B8" s="4" t="s">
        <v>51</v>
      </c>
      <c r="C8" s="19">
        <v>7462.8</v>
      </c>
      <c r="D8" s="20"/>
      <c r="E8" s="19">
        <v>7755</v>
      </c>
      <c r="F8" s="73">
        <v>7755</v>
      </c>
      <c r="G8" s="71"/>
      <c r="H8" s="72"/>
    </row>
    <row r="9" spans="1:8" ht="181.5" customHeight="1" thickBot="1">
      <c r="A9" s="12" t="s">
        <v>52</v>
      </c>
      <c r="B9" s="4" t="s">
        <v>53</v>
      </c>
      <c r="C9" s="19">
        <v>40</v>
      </c>
      <c r="D9" s="20"/>
      <c r="E9" s="19">
        <v>40</v>
      </c>
      <c r="F9" s="73">
        <v>40</v>
      </c>
      <c r="G9" s="71"/>
      <c r="H9" s="72"/>
    </row>
    <row r="10" spans="1:8" ht="56.25" customHeight="1" thickBot="1">
      <c r="A10" s="12" t="s">
        <v>54</v>
      </c>
      <c r="B10" s="5" t="s">
        <v>55</v>
      </c>
      <c r="C10" s="19">
        <v>0</v>
      </c>
      <c r="D10" s="21"/>
      <c r="E10" s="19">
        <v>0</v>
      </c>
      <c r="F10" s="73">
        <v>0</v>
      </c>
      <c r="G10" s="71"/>
      <c r="H10" s="72"/>
    </row>
    <row r="11" spans="1:8" ht="56.25" customHeight="1" thickBot="1">
      <c r="A11" s="12" t="s">
        <v>105</v>
      </c>
      <c r="B11" s="5" t="s">
        <v>106</v>
      </c>
      <c r="C11" s="19">
        <v>2145.60255</v>
      </c>
      <c r="D11" s="21"/>
      <c r="E11" s="19">
        <v>2203.03531</v>
      </c>
      <c r="F11" s="42">
        <v>2292.26105</v>
      </c>
      <c r="G11" s="43"/>
      <c r="H11" s="44"/>
    </row>
    <row r="12" spans="1:8" ht="50.25" customHeight="1" thickBot="1">
      <c r="A12" s="11" t="s">
        <v>3</v>
      </c>
      <c r="B12" s="3" t="s">
        <v>4</v>
      </c>
      <c r="C12" s="22">
        <f>C13+C14+C15+C16</f>
        <v>2145.6025499999996</v>
      </c>
      <c r="D12" s="18"/>
      <c r="E12" s="17">
        <f>E13+E14+E15+E16</f>
        <v>2203.03531</v>
      </c>
      <c r="F12" s="70">
        <f>F13+F14+F15+F16</f>
        <v>2292.26105</v>
      </c>
      <c r="G12" s="71"/>
      <c r="H12" s="72"/>
    </row>
    <row r="13" spans="1:8" ht="79.5" customHeight="1" thickBot="1">
      <c r="A13" s="11" t="s">
        <v>5</v>
      </c>
      <c r="B13" s="3" t="s">
        <v>6</v>
      </c>
      <c r="C13" s="17">
        <v>983.19006</v>
      </c>
      <c r="D13" s="18"/>
      <c r="E13" s="17">
        <v>1015.56251</v>
      </c>
      <c r="F13" s="70">
        <v>1055.07342</v>
      </c>
      <c r="G13" s="71"/>
      <c r="H13" s="72"/>
    </row>
    <row r="14" spans="1:8" ht="91.5" customHeight="1" thickBot="1">
      <c r="A14" s="11" t="s">
        <v>7</v>
      </c>
      <c r="B14" s="3" t="s">
        <v>8</v>
      </c>
      <c r="C14" s="17">
        <v>5.06427</v>
      </c>
      <c r="D14" s="18"/>
      <c r="E14" s="17">
        <v>5.09631</v>
      </c>
      <c r="F14" s="70">
        <v>5.20212</v>
      </c>
      <c r="G14" s="71"/>
      <c r="H14" s="72"/>
    </row>
    <row r="15" spans="1:8" ht="105.75" customHeight="1" thickBot="1">
      <c r="A15" s="11" t="s">
        <v>9</v>
      </c>
      <c r="B15" s="3" t="s">
        <v>10</v>
      </c>
      <c r="C15" s="17">
        <v>1284.23092</v>
      </c>
      <c r="D15" s="18"/>
      <c r="E15" s="17">
        <v>1322.82073</v>
      </c>
      <c r="F15" s="70">
        <v>1365.89914</v>
      </c>
      <c r="G15" s="71"/>
      <c r="H15" s="72"/>
    </row>
    <row r="16" spans="1:8" ht="92.25" customHeight="1" thickBot="1">
      <c r="A16" s="11" t="s">
        <v>11</v>
      </c>
      <c r="B16" s="3" t="s">
        <v>12</v>
      </c>
      <c r="C16" s="17">
        <v>-126.8827</v>
      </c>
      <c r="D16" s="18"/>
      <c r="E16" s="17">
        <v>-140.44424</v>
      </c>
      <c r="F16" s="70">
        <v>-133.91363</v>
      </c>
      <c r="G16" s="71"/>
      <c r="H16" s="72"/>
    </row>
    <row r="17" spans="1:8" ht="28.5" customHeight="1" thickBot="1">
      <c r="A17" s="11" t="s">
        <v>13</v>
      </c>
      <c r="B17" s="3" t="s">
        <v>14</v>
      </c>
      <c r="C17" s="17">
        <f>C18</f>
        <v>96.5</v>
      </c>
      <c r="D17" s="18"/>
      <c r="E17" s="17">
        <f>E18</f>
        <v>100</v>
      </c>
      <c r="F17" s="70">
        <f>F18</f>
        <v>103.8</v>
      </c>
      <c r="G17" s="71"/>
      <c r="H17" s="72"/>
    </row>
    <row r="18" spans="1:8" ht="44.25" customHeight="1" thickBot="1">
      <c r="A18" s="12" t="s">
        <v>49</v>
      </c>
      <c r="B18" s="5" t="s">
        <v>15</v>
      </c>
      <c r="C18" s="19">
        <v>96.5</v>
      </c>
      <c r="D18" s="21"/>
      <c r="E18" s="19">
        <v>100</v>
      </c>
      <c r="F18" s="73">
        <v>103.8</v>
      </c>
      <c r="G18" s="71"/>
      <c r="H18" s="72"/>
    </row>
    <row r="19" spans="1:8" ht="23.25" customHeight="1" thickBot="1">
      <c r="A19" s="11" t="s">
        <v>16</v>
      </c>
      <c r="B19" s="3" t="s">
        <v>17</v>
      </c>
      <c r="C19" s="17">
        <f>C20+C24</f>
        <v>2498.9</v>
      </c>
      <c r="D19" s="18"/>
      <c r="E19" s="17">
        <f>E20+E24</f>
        <v>2498.9</v>
      </c>
      <c r="F19" s="70">
        <f>F20+F24</f>
        <v>2498.9</v>
      </c>
      <c r="G19" s="71"/>
      <c r="H19" s="72"/>
    </row>
    <row r="20" spans="1:8" ht="35.25" customHeight="1" thickBot="1">
      <c r="A20" s="12" t="s">
        <v>18</v>
      </c>
      <c r="B20" s="5" t="s">
        <v>19</v>
      </c>
      <c r="C20" s="19">
        <v>253.9</v>
      </c>
      <c r="D20" s="21"/>
      <c r="E20" s="19">
        <v>253.9</v>
      </c>
      <c r="F20" s="73">
        <v>253.9</v>
      </c>
      <c r="G20" s="71"/>
      <c r="H20" s="72"/>
    </row>
    <row r="21" spans="1:8" ht="22.5" customHeight="1" thickBot="1">
      <c r="A21" s="11" t="s">
        <v>20</v>
      </c>
      <c r="B21" s="3" t="s">
        <v>21</v>
      </c>
      <c r="C21" s="19">
        <v>0</v>
      </c>
      <c r="D21" s="18"/>
      <c r="E21" s="19">
        <v>0</v>
      </c>
      <c r="F21" s="70">
        <v>0</v>
      </c>
      <c r="G21" s="71"/>
      <c r="H21" s="72"/>
    </row>
    <row r="22" spans="1:8" ht="36" customHeight="1" thickBot="1">
      <c r="A22" s="12" t="s">
        <v>22</v>
      </c>
      <c r="B22" s="5" t="s">
        <v>23</v>
      </c>
      <c r="C22" s="23"/>
      <c r="D22" s="21"/>
      <c r="E22" s="23"/>
      <c r="F22" s="73"/>
      <c r="G22" s="71"/>
      <c r="H22" s="72"/>
    </row>
    <row r="23" spans="1:8" ht="36" customHeight="1" thickBot="1">
      <c r="A23" s="12" t="s">
        <v>24</v>
      </c>
      <c r="B23" s="5" t="s">
        <v>25</v>
      </c>
      <c r="C23" s="23"/>
      <c r="D23" s="21"/>
      <c r="E23" s="23"/>
      <c r="F23" s="73"/>
      <c r="G23" s="71"/>
      <c r="H23" s="72"/>
    </row>
    <row r="24" spans="1:8" ht="24" customHeight="1" thickBot="1">
      <c r="A24" s="11" t="s">
        <v>26</v>
      </c>
      <c r="B24" s="3" t="s">
        <v>27</v>
      </c>
      <c r="C24" s="17">
        <f>C25+C27</f>
        <v>2245</v>
      </c>
      <c r="D24" s="18"/>
      <c r="E24" s="17">
        <f>E25+E27</f>
        <v>2245</v>
      </c>
      <c r="F24" s="70">
        <f>F25+F27</f>
        <v>2245</v>
      </c>
      <c r="G24" s="71"/>
      <c r="H24" s="72"/>
    </row>
    <row r="25" spans="1:8" ht="107.25" customHeight="1" thickBot="1">
      <c r="A25" s="102" t="s">
        <v>47</v>
      </c>
      <c r="B25" s="6" t="s">
        <v>77</v>
      </c>
      <c r="C25" s="19">
        <v>1337</v>
      </c>
      <c r="D25" s="21"/>
      <c r="E25" s="19">
        <v>1337</v>
      </c>
      <c r="F25" s="75">
        <v>1337</v>
      </c>
      <c r="G25" s="76"/>
      <c r="H25" s="85"/>
    </row>
    <row r="26" spans="1:8" ht="105" customHeight="1" thickBot="1">
      <c r="A26" s="103"/>
      <c r="B26" s="38" t="s">
        <v>28</v>
      </c>
      <c r="C26" s="37"/>
      <c r="D26" s="20"/>
      <c r="E26" s="24"/>
      <c r="F26" s="78"/>
      <c r="G26" s="79"/>
      <c r="H26" s="87"/>
    </row>
    <row r="27" spans="1:8" ht="118.5" customHeight="1" thickBot="1">
      <c r="A27" s="12" t="s">
        <v>48</v>
      </c>
      <c r="B27" s="5" t="s">
        <v>29</v>
      </c>
      <c r="C27" s="19">
        <v>908</v>
      </c>
      <c r="D27" s="21"/>
      <c r="E27" s="19">
        <v>908</v>
      </c>
      <c r="F27" s="73">
        <v>908</v>
      </c>
      <c r="G27" s="71"/>
      <c r="H27" s="72"/>
    </row>
    <row r="28" spans="1:8" ht="88.5" customHeight="1" thickBot="1">
      <c r="A28" s="11" t="s">
        <v>30</v>
      </c>
      <c r="B28" s="3" t="s">
        <v>31</v>
      </c>
      <c r="C28" s="17">
        <f>C29</f>
        <v>617.49928</v>
      </c>
      <c r="D28" s="18"/>
      <c r="E28" s="17">
        <f>E29</f>
        <v>293.88229</v>
      </c>
      <c r="F28" s="81">
        <f>F29</f>
        <v>51.23548</v>
      </c>
      <c r="G28" s="82"/>
      <c r="H28" s="83"/>
    </row>
    <row r="29" spans="1:8" ht="83.25" customHeight="1" thickBot="1">
      <c r="A29" s="12" t="s">
        <v>32</v>
      </c>
      <c r="B29" s="5" t="s">
        <v>33</v>
      </c>
      <c r="C29" s="19">
        <f>C30+C31+C32</f>
        <v>617.49928</v>
      </c>
      <c r="D29" s="21"/>
      <c r="E29" s="19">
        <f>E30+E31</f>
        <v>293.88229</v>
      </c>
      <c r="F29" s="73">
        <f>F30+F31</f>
        <v>51.23548</v>
      </c>
      <c r="G29" s="71"/>
      <c r="H29" s="72"/>
    </row>
    <row r="30" spans="1:8" ht="102.75" thickBot="1">
      <c r="A30" s="12" t="s">
        <v>72</v>
      </c>
      <c r="B30" s="51" t="s">
        <v>73</v>
      </c>
      <c r="C30" s="25">
        <v>436.22128</v>
      </c>
      <c r="D30" s="20"/>
      <c r="E30" s="20">
        <v>293.88229</v>
      </c>
      <c r="F30" s="75">
        <v>51.23548</v>
      </c>
      <c r="G30" s="76"/>
      <c r="H30" s="85"/>
    </row>
    <row r="31" spans="1:8" ht="77.25" thickBot="1">
      <c r="A31" s="12" t="s">
        <v>66</v>
      </c>
      <c r="B31" s="48" t="s">
        <v>34</v>
      </c>
      <c r="C31" s="24">
        <v>0</v>
      </c>
      <c r="D31" s="20"/>
      <c r="E31" s="24"/>
      <c r="F31" s="78"/>
      <c r="G31" s="79"/>
      <c r="H31" s="87"/>
    </row>
    <row r="32" spans="1:8" ht="61.5" customHeight="1" thickBot="1">
      <c r="A32" s="12" t="s">
        <v>67</v>
      </c>
      <c r="B32" s="49" t="s">
        <v>68</v>
      </c>
      <c r="C32" s="53">
        <v>181.278</v>
      </c>
      <c r="D32" s="20"/>
      <c r="E32" s="20"/>
      <c r="F32" s="75">
        <v>0</v>
      </c>
      <c r="G32" s="76"/>
      <c r="H32" s="77"/>
    </row>
    <row r="33" spans="1:8" ht="72.75" customHeight="1" thickBot="1">
      <c r="A33" s="12" t="s">
        <v>75</v>
      </c>
      <c r="B33" s="49" t="s">
        <v>76</v>
      </c>
      <c r="C33" s="50">
        <v>0</v>
      </c>
      <c r="D33" s="20"/>
      <c r="E33" s="24"/>
      <c r="F33" s="78"/>
      <c r="G33" s="79"/>
      <c r="H33" s="80"/>
    </row>
    <row r="34" spans="1:8" ht="63" customHeight="1" thickBot="1">
      <c r="A34" s="14" t="s">
        <v>69</v>
      </c>
      <c r="B34" s="1" t="s">
        <v>70</v>
      </c>
      <c r="C34" s="26">
        <v>0</v>
      </c>
      <c r="D34" s="20"/>
      <c r="E34" s="20"/>
      <c r="F34" s="45"/>
      <c r="G34" s="46"/>
      <c r="H34" s="47"/>
    </row>
    <row r="35" spans="1:8" ht="67.5" customHeight="1" thickBot="1">
      <c r="A35" s="14" t="s">
        <v>74</v>
      </c>
      <c r="B35" s="1" t="s">
        <v>35</v>
      </c>
      <c r="C35" s="24"/>
      <c r="D35" s="20"/>
      <c r="E35" s="24"/>
      <c r="F35" s="73">
        <v>0</v>
      </c>
      <c r="G35" s="71"/>
      <c r="H35" s="72"/>
    </row>
    <row r="36" spans="1:8" ht="16.5" customHeight="1">
      <c r="A36" s="94"/>
      <c r="B36" s="8"/>
      <c r="C36" s="22">
        <f>C7+C12+C17+C19+C32+C33+C34+C31+C30</f>
        <v>12861.301829999999</v>
      </c>
      <c r="D36" s="28"/>
      <c r="E36" s="35">
        <f>E7+E12+E17+E19+E29</f>
        <v>12890.817599999998</v>
      </c>
      <c r="F36" s="84">
        <f>F7+F12+F17+F19+F29</f>
        <v>12741.19653</v>
      </c>
      <c r="G36" s="76"/>
      <c r="H36" s="85"/>
    </row>
    <row r="37" spans="1:8" ht="26.25" customHeight="1" hidden="1">
      <c r="A37" s="95"/>
      <c r="B37" s="8" t="s">
        <v>36</v>
      </c>
      <c r="C37" s="27"/>
      <c r="D37" s="28"/>
      <c r="E37" s="28"/>
      <c r="F37" s="97"/>
      <c r="G37" s="98"/>
      <c r="H37" s="99"/>
    </row>
    <row r="38" spans="1:8" ht="12.75" customHeight="1" hidden="1">
      <c r="A38" s="95"/>
      <c r="B38" s="9"/>
      <c r="C38" s="29"/>
      <c r="D38" s="30"/>
      <c r="E38" s="30"/>
      <c r="F38" s="97"/>
      <c r="G38" s="98"/>
      <c r="H38" s="99"/>
    </row>
    <row r="39" spans="1:8" ht="13.5" customHeight="1" hidden="1" thickBot="1">
      <c r="A39" s="96"/>
      <c r="B39" s="7"/>
      <c r="C39" s="29"/>
      <c r="D39" s="30"/>
      <c r="E39" s="30"/>
      <c r="F39" s="97"/>
      <c r="G39" s="98"/>
      <c r="H39" s="99"/>
    </row>
    <row r="40" spans="1:8" ht="13.5" thickBot="1">
      <c r="A40" s="11"/>
      <c r="B40" s="7" t="s">
        <v>36</v>
      </c>
      <c r="C40" s="31"/>
      <c r="D40" s="30"/>
      <c r="E40" s="30"/>
      <c r="F40" s="100"/>
      <c r="G40" s="79"/>
      <c r="H40" s="87"/>
    </row>
    <row r="41" spans="1:8" ht="27" customHeight="1" thickBot="1">
      <c r="A41" s="11" t="s">
        <v>37</v>
      </c>
      <c r="B41" s="2" t="s">
        <v>104</v>
      </c>
      <c r="C41" s="17">
        <f>C42+C59+C60</f>
        <v>25174.267</v>
      </c>
      <c r="D41" s="28"/>
      <c r="E41" s="17">
        <f>E42</f>
        <v>10655.26</v>
      </c>
      <c r="F41" s="70">
        <f>F42</f>
        <v>8904.599999999999</v>
      </c>
      <c r="G41" s="71"/>
      <c r="H41" s="72"/>
    </row>
    <row r="42" spans="1:8" ht="91.5" customHeight="1" thickBot="1">
      <c r="A42" s="11" t="s">
        <v>38</v>
      </c>
      <c r="B42" s="3" t="s">
        <v>56</v>
      </c>
      <c r="C42" s="17">
        <f>C44+C50+C48+C49+C52+C51+C55+C47</f>
        <v>25174.267</v>
      </c>
      <c r="D42" s="18"/>
      <c r="E42" s="17">
        <f>E43+E52+E55+E50+E48</f>
        <v>10655.26</v>
      </c>
      <c r="F42" s="70">
        <f>F43+F52+F55+F50+F48</f>
        <v>8904.599999999999</v>
      </c>
      <c r="G42" s="71"/>
      <c r="H42" s="72"/>
    </row>
    <row r="43" spans="1:8" ht="29.25" customHeight="1" thickBot="1">
      <c r="A43" s="11" t="s">
        <v>93</v>
      </c>
      <c r="B43" s="2" t="s">
        <v>57</v>
      </c>
      <c r="C43" s="17">
        <f>C44+C49</f>
        <v>10139</v>
      </c>
      <c r="D43" s="28"/>
      <c r="E43" s="17">
        <f>E44</f>
        <v>6176</v>
      </c>
      <c r="F43" s="70">
        <f>F44</f>
        <v>3019</v>
      </c>
      <c r="G43" s="71"/>
      <c r="H43" s="72"/>
    </row>
    <row r="44" spans="1:8" ht="41.25" customHeight="1" thickBot="1">
      <c r="A44" s="12" t="s">
        <v>92</v>
      </c>
      <c r="B44" s="1" t="s">
        <v>39</v>
      </c>
      <c r="C44" s="19">
        <f>C45+C46</f>
        <v>10139</v>
      </c>
      <c r="D44" s="20"/>
      <c r="E44" s="19">
        <f>E45</f>
        <v>6176</v>
      </c>
      <c r="F44" s="73">
        <f>F45</f>
        <v>3019</v>
      </c>
      <c r="G44" s="71"/>
      <c r="H44" s="72"/>
    </row>
    <row r="45" spans="1:8" ht="41.25" customHeight="1" thickBot="1">
      <c r="A45" s="13" t="s">
        <v>91</v>
      </c>
      <c r="B45" s="40" t="s">
        <v>101</v>
      </c>
      <c r="C45" s="56">
        <v>10139</v>
      </c>
      <c r="D45" s="20"/>
      <c r="E45" s="56">
        <v>6176</v>
      </c>
      <c r="F45" s="55">
        <v>3019</v>
      </c>
      <c r="G45" s="43"/>
      <c r="H45" s="44"/>
    </row>
    <row r="46" spans="1:8" ht="41.25" customHeight="1" thickBot="1">
      <c r="A46" s="39" t="s">
        <v>98</v>
      </c>
      <c r="B46" s="39" t="s">
        <v>99</v>
      </c>
      <c r="C46" s="56">
        <v>0</v>
      </c>
      <c r="D46" s="20"/>
      <c r="E46" s="56"/>
      <c r="F46" s="55"/>
      <c r="G46" s="43"/>
      <c r="H46" s="44"/>
    </row>
    <row r="47" spans="1:8" ht="51.75" customHeight="1" thickBot="1">
      <c r="A47" s="57" t="s">
        <v>102</v>
      </c>
      <c r="B47" s="39" t="s">
        <v>103</v>
      </c>
      <c r="C47" s="56">
        <v>9859</v>
      </c>
      <c r="D47" s="20"/>
      <c r="E47" s="56"/>
      <c r="F47" s="55"/>
      <c r="G47" s="43"/>
      <c r="H47" s="44"/>
    </row>
    <row r="48" spans="1:8" ht="51.75" customHeight="1" thickBot="1">
      <c r="A48" s="57" t="s">
        <v>90</v>
      </c>
      <c r="B48" s="40" t="s">
        <v>100</v>
      </c>
      <c r="C48" s="19">
        <v>3247.7</v>
      </c>
      <c r="D48" s="59"/>
      <c r="E48" s="19">
        <v>3247.7</v>
      </c>
      <c r="F48" s="60">
        <v>3247.7</v>
      </c>
      <c r="G48" s="43"/>
      <c r="H48" s="44"/>
    </row>
    <row r="49" spans="1:8" ht="94.5" customHeight="1" thickBot="1">
      <c r="A49" s="57" t="s">
        <v>89</v>
      </c>
      <c r="B49" s="61" t="s">
        <v>79</v>
      </c>
      <c r="C49" s="19">
        <v>0</v>
      </c>
      <c r="D49" s="59"/>
      <c r="E49" s="19"/>
      <c r="F49" s="60"/>
      <c r="G49" s="43"/>
      <c r="H49" s="44"/>
    </row>
    <row r="50" spans="1:8" ht="66.75" customHeight="1" thickBot="1">
      <c r="A50" s="57" t="s">
        <v>88</v>
      </c>
      <c r="B50" s="58" t="s">
        <v>78</v>
      </c>
      <c r="C50" s="19">
        <v>0</v>
      </c>
      <c r="D50" s="59"/>
      <c r="E50" s="19">
        <v>1000</v>
      </c>
      <c r="F50" s="73">
        <v>2400</v>
      </c>
      <c r="G50" s="71"/>
      <c r="H50" s="74"/>
    </row>
    <row r="51" spans="1:8" ht="66.75" customHeight="1" thickBot="1">
      <c r="A51" s="57" t="s">
        <v>94</v>
      </c>
      <c r="B51" s="1" t="s">
        <v>95</v>
      </c>
      <c r="C51" s="19">
        <v>0</v>
      </c>
      <c r="D51" s="20"/>
      <c r="E51" s="64"/>
      <c r="F51" s="60"/>
      <c r="G51" s="46"/>
      <c r="H51" s="46"/>
    </row>
    <row r="52" spans="1:8" ht="40.5" customHeight="1" thickBot="1">
      <c r="A52" s="62" t="s">
        <v>87</v>
      </c>
      <c r="B52" s="52" t="s">
        <v>41</v>
      </c>
      <c r="C52" s="22">
        <f>C53</f>
        <v>230.47</v>
      </c>
      <c r="D52" s="28"/>
      <c r="E52" s="63">
        <f>E53</f>
        <v>231.56</v>
      </c>
      <c r="F52" s="86">
        <f>F53</f>
        <v>237.9</v>
      </c>
      <c r="G52" s="79"/>
      <c r="H52" s="87"/>
    </row>
    <row r="53" spans="1:8" ht="28.5" customHeight="1" thickBot="1">
      <c r="A53" s="12" t="s">
        <v>86</v>
      </c>
      <c r="B53" s="1" t="s">
        <v>59</v>
      </c>
      <c r="C53" s="19">
        <f>C54</f>
        <v>230.47</v>
      </c>
      <c r="D53" s="20"/>
      <c r="E53" s="19">
        <f>E54</f>
        <v>231.56</v>
      </c>
      <c r="F53" s="73">
        <f>F54</f>
        <v>237.9</v>
      </c>
      <c r="G53" s="71"/>
      <c r="H53" s="72"/>
    </row>
    <row r="54" spans="1:8" ht="69" customHeight="1" thickBot="1">
      <c r="A54" s="12" t="s">
        <v>85</v>
      </c>
      <c r="B54" s="1" t="s">
        <v>42</v>
      </c>
      <c r="C54" s="19">
        <v>230.47</v>
      </c>
      <c r="D54" s="20"/>
      <c r="E54" s="19">
        <v>231.56</v>
      </c>
      <c r="F54" s="73">
        <v>237.9</v>
      </c>
      <c r="G54" s="71"/>
      <c r="H54" s="72"/>
    </row>
    <row r="55" spans="1:8" ht="69" customHeight="1" thickBot="1">
      <c r="A55" s="11" t="s">
        <v>84</v>
      </c>
      <c r="B55" s="2" t="s">
        <v>62</v>
      </c>
      <c r="C55" s="19">
        <f>C56+C57+C58</f>
        <v>1698.097</v>
      </c>
      <c r="D55" s="20"/>
      <c r="E55" s="19">
        <f>E56+E57+E58</f>
        <v>0</v>
      </c>
      <c r="F55" s="42">
        <f>F56+F57+F58</f>
        <v>0</v>
      </c>
      <c r="G55" s="43"/>
      <c r="H55" s="44"/>
    </row>
    <row r="56" spans="1:8" ht="43.5" customHeight="1" thickBot="1">
      <c r="A56" s="12" t="s">
        <v>83</v>
      </c>
      <c r="B56" s="1" t="s">
        <v>40</v>
      </c>
      <c r="C56" s="19">
        <v>1698.097</v>
      </c>
      <c r="D56" s="20"/>
      <c r="E56" s="19">
        <v>0</v>
      </c>
      <c r="F56" s="73">
        <v>0</v>
      </c>
      <c r="G56" s="71"/>
      <c r="H56" s="72"/>
    </row>
    <row r="57" spans="1:8" ht="81" customHeight="1" thickBot="1">
      <c r="A57" s="12" t="s">
        <v>82</v>
      </c>
      <c r="B57" s="1" t="s">
        <v>60</v>
      </c>
      <c r="C57" s="19">
        <v>0</v>
      </c>
      <c r="D57" s="20"/>
      <c r="E57" s="19"/>
      <c r="F57" s="42"/>
      <c r="G57" s="43"/>
      <c r="H57" s="44"/>
    </row>
    <row r="58" spans="1:8" ht="98.25" customHeight="1" thickBot="1">
      <c r="A58" s="12" t="s">
        <v>81</v>
      </c>
      <c r="B58" s="1" t="s">
        <v>58</v>
      </c>
      <c r="C58" s="19">
        <v>0</v>
      </c>
      <c r="D58" s="20"/>
      <c r="E58" s="19">
        <v>0</v>
      </c>
      <c r="F58" s="73">
        <v>0</v>
      </c>
      <c r="G58" s="71"/>
      <c r="H58" s="72"/>
    </row>
    <row r="59" spans="1:8" ht="66" customHeight="1" thickBot="1">
      <c r="A59" s="12" t="s">
        <v>97</v>
      </c>
      <c r="B59" s="1" t="s">
        <v>63</v>
      </c>
      <c r="C59" s="19">
        <v>0</v>
      </c>
      <c r="D59" s="20"/>
      <c r="E59" s="19"/>
      <c r="F59" s="42"/>
      <c r="G59" s="43"/>
      <c r="H59" s="44"/>
    </row>
    <row r="60" spans="1:8" ht="58.5" customHeight="1" thickBot="1">
      <c r="A60" s="12" t="s">
        <v>96</v>
      </c>
      <c r="B60" s="1" t="s">
        <v>64</v>
      </c>
      <c r="C60" s="19">
        <v>0</v>
      </c>
      <c r="D60" s="20"/>
      <c r="E60" s="19"/>
      <c r="F60" s="42"/>
      <c r="G60" s="43"/>
      <c r="H60" s="44"/>
    </row>
    <row r="61" spans="1:8" ht="45" customHeight="1" thickBot="1">
      <c r="A61" s="12" t="s">
        <v>43</v>
      </c>
      <c r="B61" s="1" t="s">
        <v>44</v>
      </c>
      <c r="C61" s="19">
        <v>0</v>
      </c>
      <c r="D61" s="20"/>
      <c r="E61" s="19">
        <v>0</v>
      </c>
      <c r="F61" s="73">
        <v>0</v>
      </c>
      <c r="G61" s="71"/>
      <c r="H61" s="72"/>
    </row>
    <row r="62" spans="1:8" ht="81" customHeight="1" thickBot="1">
      <c r="A62" s="13" t="s">
        <v>65</v>
      </c>
      <c r="B62" s="40" t="s">
        <v>61</v>
      </c>
      <c r="C62" s="19">
        <v>0</v>
      </c>
      <c r="D62" s="20"/>
      <c r="E62" s="36">
        <v>0</v>
      </c>
      <c r="F62" s="73">
        <v>0</v>
      </c>
      <c r="G62" s="71"/>
      <c r="H62" s="72"/>
    </row>
    <row r="63" spans="1:8" ht="48.75" customHeight="1" thickBot="1">
      <c r="A63" s="39"/>
      <c r="B63" s="41" t="s">
        <v>45</v>
      </c>
      <c r="C63" s="32">
        <f>C36+C41+C62+C61</f>
        <v>38035.56883</v>
      </c>
      <c r="D63" s="28"/>
      <c r="E63" s="32">
        <f>E36+E41</f>
        <v>23546.077599999997</v>
      </c>
      <c r="F63" s="70">
        <f>F36+F41</f>
        <v>21645.79653</v>
      </c>
      <c r="G63" s="71"/>
      <c r="H63" s="72"/>
    </row>
    <row r="64" spans="1:8" ht="12.75">
      <c r="A64" s="90"/>
      <c r="B64" s="92" t="s">
        <v>46</v>
      </c>
      <c r="C64" s="27">
        <v>-583.54223</v>
      </c>
      <c r="D64" s="20"/>
      <c r="E64" s="20"/>
      <c r="F64" s="84"/>
      <c r="G64" s="76"/>
      <c r="H64" s="85"/>
    </row>
    <row r="65" spans="1:8" ht="42" customHeight="1" thickBot="1">
      <c r="A65" s="91"/>
      <c r="B65" s="93"/>
      <c r="C65" s="26"/>
      <c r="D65" s="33"/>
      <c r="E65" s="34"/>
      <c r="F65" s="86"/>
      <c r="G65" s="79"/>
      <c r="H65" s="87"/>
    </row>
    <row r="66" ht="43.5" customHeight="1"/>
    <row r="67" ht="60.75" customHeight="1"/>
    <row r="68" ht="69" customHeight="1"/>
    <row r="69" ht="70.5" customHeight="1"/>
    <row r="70" ht="111" customHeight="1"/>
    <row r="71" ht="69" customHeight="1"/>
    <row r="72" ht="66.75" customHeight="1"/>
    <row r="73" ht="27" customHeight="1"/>
  </sheetData>
  <sheetProtection/>
  <mergeCells count="50">
    <mergeCell ref="A2:H2"/>
    <mergeCell ref="A25:A26"/>
    <mergeCell ref="A3:A4"/>
    <mergeCell ref="B3:B4"/>
    <mergeCell ref="F3:H4"/>
    <mergeCell ref="F7:H7"/>
    <mergeCell ref="C3:C4"/>
    <mergeCell ref="F8:H8"/>
    <mergeCell ref="F9:H9"/>
    <mergeCell ref="F6:H6"/>
    <mergeCell ref="F30:H31"/>
    <mergeCell ref="F12:H12"/>
    <mergeCell ref="F16:H16"/>
    <mergeCell ref="F17:H17"/>
    <mergeCell ref="F18:H18"/>
    <mergeCell ref="F19:H19"/>
    <mergeCell ref="F23:H23"/>
    <mergeCell ref="F24:H24"/>
    <mergeCell ref="F25:H26"/>
    <mergeCell ref="F15:H15"/>
    <mergeCell ref="F10:H10"/>
    <mergeCell ref="F13:H13"/>
    <mergeCell ref="F14:H14"/>
    <mergeCell ref="A64:A65"/>
    <mergeCell ref="B64:B65"/>
    <mergeCell ref="A36:A39"/>
    <mergeCell ref="F56:H56"/>
    <mergeCell ref="F54:H54"/>
    <mergeCell ref="F36:H40"/>
    <mergeCell ref="F41:H41"/>
    <mergeCell ref="F64:H65"/>
    <mergeCell ref="F42:H42"/>
    <mergeCell ref="F52:H52"/>
    <mergeCell ref="B1:H1"/>
    <mergeCell ref="F58:H58"/>
    <mergeCell ref="F61:H61"/>
    <mergeCell ref="F62:H62"/>
    <mergeCell ref="F63:H63"/>
    <mergeCell ref="F53:H53"/>
    <mergeCell ref="F22:H22"/>
    <mergeCell ref="F43:H43"/>
    <mergeCell ref="F44:H44"/>
    <mergeCell ref="F50:H50"/>
    <mergeCell ref="F35:H35"/>
    <mergeCell ref="F21:H21"/>
    <mergeCell ref="F20:H20"/>
    <mergeCell ref="F32:H33"/>
    <mergeCell ref="F27:H27"/>
    <mergeCell ref="F28:H28"/>
    <mergeCell ref="F29:H29"/>
  </mergeCells>
  <printOptions/>
  <pageMargins left="0.7874015748031497" right="0.8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140625" style="0" customWidth="1"/>
    <col min="2" max="2" width="35.140625" style="0" customWidth="1"/>
    <col min="3" max="3" width="12.00390625" style="0" customWidth="1"/>
    <col min="4" max="4" width="13.8515625" style="0" customWidth="1"/>
    <col min="5" max="5" width="17.7109375" style="0" customWidth="1"/>
  </cols>
  <sheetData>
    <row r="1" ht="12.75">
      <c r="B1" s="10"/>
    </row>
    <row r="3" ht="54" customHeight="1"/>
    <row r="5" ht="22.5" customHeight="1"/>
    <row r="6" ht="57.75" customHeight="1"/>
    <row r="7" ht="104.25" customHeight="1"/>
    <row r="8" ht="120.75" customHeight="1"/>
    <row r="9" ht="45.75" customHeight="1"/>
    <row r="10" ht="44.25" customHeight="1"/>
    <row r="11" ht="53.25" customHeight="1"/>
    <row r="12" ht="66.75" customHeight="1"/>
    <row r="13" ht="65.25" customHeight="1"/>
    <row r="14" ht="72" customHeight="1"/>
    <row r="15" ht="20.25" customHeight="1"/>
    <row r="16" ht="35.25" customHeight="1"/>
    <row r="17" ht="22.5" customHeight="1"/>
    <row r="18" ht="30.75" customHeight="1"/>
    <row r="19" ht="19.5" customHeight="1"/>
    <row r="20" ht="27" customHeight="1"/>
    <row r="21" ht="31.5" customHeight="1"/>
    <row r="22" ht="21" customHeight="1"/>
    <row r="23" ht="78" customHeight="1"/>
    <row r="24" ht="104.25" customHeight="1"/>
    <row r="25" ht="112.5" customHeight="1"/>
    <row r="26" ht="57" customHeight="1"/>
    <row r="27" ht="57" customHeight="1"/>
    <row r="28" ht="106.5" customHeight="1"/>
    <row r="30" ht="90.75" customHeight="1"/>
    <row r="32" ht="32.25" customHeight="1"/>
    <row r="33" ht="12.75" customHeight="1" hidden="1"/>
    <row r="34" ht="12.75" customHeight="1" hidden="1"/>
    <row r="35" ht="12.75" customHeight="1" hidden="1"/>
    <row r="36" ht="13.5" customHeight="1" hidden="1" thickBot="1"/>
    <row r="37" ht="25.5" customHeight="1"/>
    <row r="39" ht="66" customHeight="1"/>
    <row r="40" ht="31.5" customHeight="1"/>
    <row r="41" ht="33.75" customHeight="1"/>
    <row r="42" ht="44.25" customHeight="1"/>
    <row r="43" ht="47.25" customHeight="1"/>
    <row r="44" ht="20.25" customHeight="1"/>
    <row r="45" ht="61.5" customHeight="1"/>
    <row r="46" ht="32.25" customHeight="1"/>
    <row r="48" ht="40.5" customHeight="1"/>
    <row r="49" ht="43.5" customHeight="1"/>
    <row r="50" ht="27" customHeight="1"/>
    <row r="51" ht="34.5" customHeight="1"/>
    <row r="52" ht="45" customHeight="1"/>
    <row r="53" ht="63" customHeight="1"/>
    <row r="55" ht="73.5" customHeight="1"/>
    <row r="56" ht="54.75" customHeight="1"/>
    <row r="57" ht="57.75" customHeight="1"/>
    <row r="58" ht="16.5" customHeight="1"/>
    <row r="59" ht="23.25" customHeight="1"/>
    <row r="60" ht="13.5" customHeight="1" hidden="1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Работа</cp:lastModifiedBy>
  <cp:lastPrinted>2020-01-28T03:46:28Z</cp:lastPrinted>
  <dcterms:created xsi:type="dcterms:W3CDTF">1996-10-08T23:32:33Z</dcterms:created>
  <dcterms:modified xsi:type="dcterms:W3CDTF">2020-01-28T03:46:36Z</dcterms:modified>
  <cp:category/>
  <cp:version/>
  <cp:contentType/>
  <cp:contentStatus/>
</cp:coreProperties>
</file>