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<sst xmlns="http://schemas.openxmlformats.org/spreadsheetml/2006/main" count="1548" uniqueCount="281">
  <si>
    <t>Наименование /год</t>
  </si>
  <si>
    <t>ИТОГО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</si>
  <si>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</si>
  <si>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</si>
  <si>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Расходы на выплаты персоналу государственных(муниципальных) учреждений</t>
  </si>
  <si>
    <t>Фонд оплаты труда государственных(муниципальных) органов и взносы по обязательному социальному страхованию</t>
  </si>
  <si>
    <t>Выполнение функций органов местного самоуправление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</si>
  <si>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</si>
  <si>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</si>
  <si>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Иные закупки товаров, работ и услуг для обеспечения государственных(муниципальных)нужд</t>
  </si>
  <si>
    <t>Прочая закупка товаров, работ и услуг для обеспечения государственных(муниципальных ) нужд</t>
  </si>
  <si>
    <t>Обеспечение проведения выборов и референдумов</t>
  </si>
  <si>
    <t>Резервные фонды</t>
  </si>
  <si>
    <t>Создание и использование средств резервного фонда</t>
  </si>
  <si>
    <t>Резервные средства</t>
  </si>
  <si>
    <t>Другие общегосударственные вопросы</t>
  </si>
  <si>
    <t>Мероприятия по оценке  недвижимости, признание прав и регулирование отношений по муниципальной собственности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</si>
  <si>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</si>
  <si>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</si>
  <si>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</si>
  <si>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Дорожное хозяйство(дорожные фонды)</t>
  </si>
  <si>
    <t>Капитальный ремонт и ремонт автомобильных дорог общего пользования населенных пунктов</t>
  </si>
  <si>
    <t>Ремонт и содержание муниципальных автомобильных дорог и сооружений на них</t>
  </si>
  <si>
    <t>Прочая закупка товаров, работ и услуг для муниципальных нужд</t>
  </si>
  <si>
    <t>Иные межбюджетные трансферты</t>
  </si>
  <si>
    <t>Межбюджетные трансферты по обеспечению подготовки документов территориального планирования поселения, по правилам землепользования и застройки, выдачи разрешений на строительство, на ввод объекта в эксплуатацию, выдачи градостроительных планов земельных участков</t>
  </si>
  <si>
    <t>Жилищно-коммунальное хозяйство</t>
  </si>
  <si>
    <t>Жилищное хозяйство</t>
  </si>
  <si>
    <t>Благоустройство</t>
  </si>
  <si>
    <t>Уличное освещение</t>
  </si>
  <si>
    <t>Мероприятия по благоустройству территории поселения</t>
  </si>
  <si>
    <t>Организация ритуальных услуг и содержание мест захоронения</t>
  </si>
  <si>
    <t>Образование</t>
  </si>
  <si>
    <t>Молодежная политика и оздоровление детей</t>
  </si>
  <si>
    <t>Межбюджетные трансферты на выполнение части полномочий поселений по организации и осуществлению мероприятий по работе с детьми и молодежью в поселении</t>
  </si>
  <si>
    <t>Физическая культура и спорт</t>
  </si>
  <si>
    <t>Физкультурно-оздоровительные и спортивные мероприятия поселения</t>
  </si>
  <si>
    <t>Культура и кинематография</t>
  </si>
  <si>
    <t>Культура</t>
  </si>
  <si>
    <t>Мероприятия по организации и проведению культурно-массового досуга</t>
  </si>
  <si>
    <t>Другие вопросы в области культуры</t>
  </si>
  <si>
    <t>Межбюджетные трансферты на выполнение полномочий поселений по обеспечению деятельности аппарата управления отдела культуры</t>
  </si>
  <si>
    <t>Условно утвержденные расходы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</si>
  <si>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</si>
  <si>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</si>
  <si>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безопасности.</t>
  </si>
  <si>
    <t>Мероприятия по отсыпке дорожного полотна с.Александровка</t>
  </si>
  <si>
    <t>Мероприятия по подготовке проектной документации по внесению изменений в генеральный план и правила землепользования и застройки МО Александровский сельсовет Александровского р-на Оренбургской обл.</t>
  </si>
  <si>
    <t>Мероприятия по проведению кадастровых и геодез.работ в отношении земельных участков в с.Александровка</t>
  </si>
  <si>
    <t>Мероприятия по внесению изменений в местные нормативы градостроительного проектирования</t>
  </si>
  <si>
    <t>Коммунальное хозяйство</t>
  </si>
  <si>
    <t>Мероприятия в области коммунального хозяйства</t>
  </si>
  <si>
    <t>013</t>
  </si>
  <si>
    <t>01</t>
  </si>
  <si>
    <t>02</t>
  </si>
  <si>
    <t>04</t>
  </si>
  <si>
    <t>03</t>
  </si>
  <si>
    <t>09</t>
  </si>
  <si>
    <t>10</t>
  </si>
  <si>
    <t>00</t>
  </si>
  <si>
    <t>12</t>
  </si>
  <si>
    <t>05</t>
  </si>
  <si>
    <t>07</t>
  </si>
  <si>
    <t>08</t>
  </si>
  <si>
    <t>11</t>
  </si>
  <si>
    <t>99</t>
  </si>
  <si>
    <t>0000000</t>
  </si>
  <si>
    <t>000</t>
  </si>
  <si>
    <t>244</t>
  </si>
  <si>
    <t>240</t>
  </si>
  <si>
    <t>200</t>
  </si>
  <si>
    <t>00000000000</t>
  </si>
  <si>
    <t>7770000000</t>
  </si>
  <si>
    <t>Прочие непрограмные мероприятия</t>
  </si>
  <si>
    <t>7770000040</t>
  </si>
  <si>
    <t>0000000000</t>
  </si>
  <si>
    <t>Межбюджетные трансферты</t>
  </si>
  <si>
    <t>540</t>
  </si>
  <si>
    <t>13</t>
  </si>
  <si>
    <t>0100000000</t>
  </si>
  <si>
    <t>Другие  вопросы в области национальной безопасности и правоохранительной деятельности</t>
  </si>
  <si>
    <t>14</t>
  </si>
  <si>
    <t>Закупка товаров, работ, услуг в сфере информационно-коммуникационных технологий</t>
  </si>
  <si>
    <t>Межбюджетные трансферты на выполнение полномочий поселений по обеспечению жильем молодых семей</t>
  </si>
  <si>
    <t>Межбюджетные трансферты на выполнение полномочий поселений по обеспечению проживающих в поселении и нуждающихся в жилых помещениях граждан в части ведения в установленном порядке учета граждан в качестве нуждающихся в жилых помещениях, предоставляемых по договорам социального найма</t>
  </si>
  <si>
    <t>Уплата иных платежей</t>
  </si>
  <si>
    <t>Мероприятия по оценке рыночной стоимости земельных участков</t>
  </si>
  <si>
    <t>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</si>
  <si>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(муниципальных)органов</t>
  </si>
  <si>
    <t>Противодействие коррупции в муниципальном образовании Александровский сельсовет</t>
  </si>
  <si>
    <t>Другие вопросы в области национальной эеономики</t>
  </si>
  <si>
    <t>Социальное обеспечение населения</t>
  </si>
  <si>
    <t>Межбюджетные трансферты на выполнение полномочий поселений по осуществлению внутреннего муниципального финансового контроля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</si>
  <si>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товаров.выполнением работ, оказанием услуг</t>
  </si>
  <si>
    <t>811</t>
  </si>
  <si>
    <t>Муниципальная программа «Развитие территории муниципального образования Александровский сельсовет» на 2017–2020 годы</t>
  </si>
  <si>
    <t>Основное мероприятие №5 «Руководство и управление в сфере установленных функций органов местного самоуправления»</t>
  </si>
  <si>
    <t>01 0 05 00000</t>
  </si>
  <si>
    <t>01 0 00 00000</t>
  </si>
  <si>
    <t>Глава муниципального образования</t>
  </si>
  <si>
    <t>01 0 05 10010</t>
  </si>
  <si>
    <t>01 0 05 10020</t>
  </si>
  <si>
    <t xml:space="preserve">01 0 05 10020 </t>
  </si>
  <si>
    <t>01 0 08 60140</t>
  </si>
  <si>
    <t>Основное мероприятие №8 "Межбюджетные трансферты передаваемые в бюджет муниципального района на основании заключенных соглашений на выполнение части полномочий поселений"</t>
  </si>
  <si>
    <t>01 0 08 00000</t>
  </si>
  <si>
    <t>01 0 08 60150</t>
  </si>
  <si>
    <t>01 0 08 60160</t>
  </si>
  <si>
    <t>01 0 05 90810</t>
  </si>
  <si>
    <t>Муниципальная программа "Развитие территории муниципального образования Александровский сельсовет на 2017-2020гг"</t>
  </si>
  <si>
    <t>01 0 05 90840</t>
  </si>
  <si>
    <t>Основное мероприятие №7 "Осуществление первичного воинского учета на территориях, где отсутствуют военные комиссариаты"</t>
  </si>
  <si>
    <t>01 0 07 51180</t>
  </si>
  <si>
    <t>01 0 07 00000</t>
  </si>
  <si>
    <t>Основное мероприятие №3 "Защита населения и территории от чрезвычайных ситуаций природного и техногенного характера, гражданская оборона, обеспечение пожарной безопасности, противодействие терроризму и экстремизму и профилактика алкоголизма и наркомании"</t>
  </si>
  <si>
    <t>01 0 03 00000</t>
  </si>
  <si>
    <t>Защита населения и территории от чрезвычайных ситуаций природного и техногенного характера, гражданская оборона.Создание и использование средств резервного фонда поселения</t>
  </si>
  <si>
    <t>01 0 03 00040</t>
  </si>
  <si>
    <t xml:space="preserve">01 0 03 00000 </t>
  </si>
  <si>
    <t>01 0 03 90850</t>
  </si>
  <si>
    <t>01 0 03 90860</t>
  </si>
  <si>
    <t>Основное мероприятие №2  «Комплексное развитие транспортной инфраструктуры и обеспечение безопасности дорожного движения в муниципальном образовании Александровский сельсовет»</t>
  </si>
  <si>
    <t>01 0 02 00000</t>
  </si>
  <si>
    <t>01 0 02 S0410</t>
  </si>
  <si>
    <t>Проведение ремонта дворовых территорий многоквартирных домов, за счет средств местного бюджета</t>
  </si>
  <si>
    <t>01 0 02 91080</t>
  </si>
  <si>
    <t xml:space="preserve">01 0 02 90730 </t>
  </si>
  <si>
    <t>01 0 02 90730</t>
  </si>
  <si>
    <t>Проведение ямочного ремонта улично-дорожной сети</t>
  </si>
  <si>
    <t>01 0 02 91090</t>
  </si>
  <si>
    <t>01 0 02 91120</t>
  </si>
  <si>
    <t>Проведение проверки достоверности определения сметной стоимости дорог</t>
  </si>
  <si>
    <t>01 0 02 91140</t>
  </si>
  <si>
    <t>Разработка проектов организации дорожного движения и схем дислокации дорожных знаков. Разметки и искуственных неровностей на них</t>
  </si>
  <si>
    <t>01 0 02 91160</t>
  </si>
  <si>
    <t>Приобретение и обустройство дорожных знаков.разметки и искуственных неровностей на дорогах</t>
  </si>
  <si>
    <t>01 0 02 91280</t>
  </si>
  <si>
    <t>Межбюджетные трансферты на выполнение полномочий поселений по вопросу оформления невостребованных земельных долей</t>
  </si>
  <si>
    <t>01 0 08 60010</t>
  </si>
  <si>
    <t>01 0 08 60020</t>
  </si>
  <si>
    <t>01 0 04 90920</t>
  </si>
  <si>
    <t>Основное мероприятие №4 «Мероприятия связанные с проведением топографо-геодезических, картографических,кадастровых и землеустроительных работ»</t>
  </si>
  <si>
    <t>01 0 04 00000</t>
  </si>
  <si>
    <t>01 0 04 91040</t>
  </si>
  <si>
    <t>01 0 04 91050</t>
  </si>
  <si>
    <t>01 0 04 91110</t>
  </si>
  <si>
    <t>01 0 04 91190</t>
  </si>
  <si>
    <t>Мероприятия по подготовке межевых и технических планов</t>
  </si>
  <si>
    <t>01 0 04 91260</t>
  </si>
  <si>
    <t>Основное мероприятие №1 «Комплексное развитие системы жилищно-коммунальной инфраструктуры»</t>
  </si>
  <si>
    <t>01 0 01 00000</t>
  </si>
  <si>
    <t>Проектные работы и проведение проверки достоверности определения сметной стоимости зданий, сооружений</t>
  </si>
  <si>
    <t>01 0 01 91270</t>
  </si>
  <si>
    <t>Расходы по содержанию незаселенных помещений муниципального жилищного фонда сельских поселений</t>
  </si>
  <si>
    <t>01 0 01 91240</t>
  </si>
  <si>
    <t>Оплата взносов на капитальный ремонт муниципального жилищного фонда сельских поселений</t>
  </si>
  <si>
    <t>01 0 01 91250</t>
  </si>
  <si>
    <t>01 0 01 90770</t>
  </si>
  <si>
    <t>01 0 01 90810</t>
  </si>
  <si>
    <t>Основное мероприятие №6 " Благоустройство территории Александровского сельсовета"</t>
  </si>
  <si>
    <t>01 0 06 00000</t>
  </si>
  <si>
    <t>Мероприятия по формированию доступной среды для инвалидов на территории поселения</t>
  </si>
  <si>
    <t>01 0 06 91300</t>
  </si>
  <si>
    <t>Обустройство ,содержание и ремонт мемориальных мест и сооружений</t>
  </si>
  <si>
    <t>01 0 06 91310</t>
  </si>
  <si>
    <t>01 0 06 90820</t>
  </si>
  <si>
    <t>Обустройство и содержание муниципальных территорий общего пользования (парков,скверов и т.д.)</t>
  </si>
  <si>
    <t>01 0 06 91320</t>
  </si>
  <si>
    <t>01 0 06 90780</t>
  </si>
  <si>
    <t>01 0 08 60080</t>
  </si>
  <si>
    <t>Межбюджетные трансферты на выполнение полномочий поселений по созданию условий для организации досуга и обеспечения жителей поселения услугами  организаций культуры</t>
  </si>
  <si>
    <t>01 0 08 60040</t>
  </si>
  <si>
    <t>01 0 08 60060</t>
  </si>
  <si>
    <t>Межбюджетные трансферты на выполнение полномочий поселений по созданию условий для организации досуга  и обеспечение жителей поселения услугами организаций культуры МКУ "Центр по обеспечению жителей поселения услугами  организаций культуры"</t>
  </si>
  <si>
    <t>01 0 08 60100</t>
  </si>
  <si>
    <t>Основное мероприятие №09 "Организация и проведение культурно-массовых, физкультурно-оздоровительных, спортивных мероприятий поселения"</t>
  </si>
  <si>
    <t>01 0 09 00000</t>
  </si>
  <si>
    <t>01 0 09 91100</t>
  </si>
  <si>
    <t>01 0 08 S0810</t>
  </si>
  <si>
    <t>01 0 09 90800</t>
  </si>
  <si>
    <t>Работы по обустройству, ремонту и содержанию приборов и оборудования для уличного освещения</t>
  </si>
  <si>
    <t>01 0 06 91290</t>
  </si>
  <si>
    <t>Повышение эффективности энергопотребления и энергосбережения в муниципальном образовании Александровский сельсовет</t>
  </si>
  <si>
    <t>01 0 06 90870</t>
  </si>
  <si>
    <t>Выполнение переданных полномочий по организации и переработке бытовых и промышленных отходов</t>
  </si>
  <si>
    <t>01 0 06 60030</t>
  </si>
  <si>
    <t>Развитие малого и среднего предпринимательства на территории муниципального образования Александровский сельсовет</t>
  </si>
  <si>
    <t>Мероприятия в области жилищного хозяйства</t>
  </si>
  <si>
    <t>01 0 01 90750</t>
  </si>
  <si>
    <t>Иные выплаты персоналу государственных(муниципальных)органов, за исключением фонда оплаты труда</t>
  </si>
  <si>
    <t>Расходы по приобретению жилых помещений для муниципального жилищного фонда сельских поселений</t>
  </si>
  <si>
    <t>01 0 01 91340</t>
  </si>
  <si>
    <t>Расходы на реализацию проектов развития сельских поселений, основанных на местных инициативах</t>
  </si>
  <si>
    <t>01 0 06 80990</t>
  </si>
  <si>
    <t>Софинансирование расходов на  реализацию проектов развития сельских поселений, основанных на местных инициативах</t>
  </si>
  <si>
    <t>412</t>
  </si>
  <si>
    <t>Бюджетные инвестиции на приобретение объектов недвижимого имущества в государственную(муниципальную)собственность</t>
  </si>
  <si>
    <t>06</t>
  </si>
  <si>
    <t xml:space="preserve">00 0 00 00000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</si>
  <si>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</si>
  <si>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о передаче полномочий поселений по осуществлению внешнего муниципального финансового контроля</t>
  </si>
  <si>
    <t>01 0 08 60090</t>
  </si>
  <si>
    <t>500</t>
  </si>
  <si>
    <t>Обеспечение первичных мер пожарной безопасности в границах населенных пунктов поселения</t>
  </si>
  <si>
    <t>01 0 03 90710</t>
  </si>
  <si>
    <t>Мероприятия по пожарной безопасности</t>
  </si>
  <si>
    <t>01 0 03 90880</t>
  </si>
  <si>
    <t>Мероприятия по профилактике наркомании и алкоголизма</t>
  </si>
  <si>
    <t>Мероприятия по противодействию экстремизму и профилактика терроризма</t>
  </si>
  <si>
    <t>01 0 02 90830</t>
  </si>
  <si>
    <t>Мероприятия по обеспечению безопасности дорожного движения</t>
  </si>
  <si>
    <t>Освещение территории поселения</t>
  </si>
  <si>
    <t>01 0 06 91360</t>
  </si>
  <si>
    <t>Мероприятия по предупреждению и ликвидации последствий чрезвычайных ситуаций</t>
  </si>
  <si>
    <t>01 0 03 91230</t>
  </si>
  <si>
    <t>01 0 02 91350</t>
  </si>
  <si>
    <t>Бюджетные инвестиции в объекты капитального строительства государственной(муниципальной)собственности</t>
  </si>
  <si>
    <t>01 0 08 L4970</t>
  </si>
  <si>
    <t>Межбюджетные трансферты на софинансирование расходов по реализации мероприятий по обеспечению жильем молодых семей</t>
  </si>
  <si>
    <t>Межбюджетные трансферты на софинансирование расходов по предоставлению социальных выплат на строительство (приобретение) жилья отдельным категориям  молодых семей</t>
  </si>
  <si>
    <t>Мероприятия по формированию современной городской среды на территории МО"Александровский сельсовет Александровского района Оренбургской области" на 2018-2022 годы</t>
  </si>
  <si>
    <t>01 0 06 91380</t>
  </si>
  <si>
    <t>01 0 02 91290</t>
  </si>
  <si>
    <t>01 0 02 90870</t>
  </si>
  <si>
    <t xml:space="preserve">Закупка товаров, работ и услуг для обеспечения государственных (муниципальныз) нужд в области геодезии и картографии вне рамок государственного оборонного заказа </t>
  </si>
  <si>
    <t xml:space="preserve">01 0 06 91380 </t>
  </si>
  <si>
    <t>245</t>
  </si>
  <si>
    <t>01 0 10 90920</t>
  </si>
  <si>
    <t>851</t>
  </si>
  <si>
    <t>777 00 00000</t>
  </si>
  <si>
    <t>777 00 00050</t>
  </si>
  <si>
    <t xml:space="preserve">777 00 00050 </t>
  </si>
  <si>
    <t>Возмещение расходов, связанных с осуществлением деятельности старост</t>
  </si>
  <si>
    <t>01 0 05 91390</t>
  </si>
  <si>
    <t>Социальное обеспечение и иные выплаты населению</t>
  </si>
  <si>
    <t>Иные выплаты населению</t>
  </si>
  <si>
    <t>Работы технического и правового характера по постановке на учет и регистрации бесхозных объектов</t>
  </si>
  <si>
    <t>01 0 04 91220</t>
  </si>
  <si>
    <t>01 0 05 91400</t>
  </si>
  <si>
    <t>Расходы на уплату налога на имущество сельских поселений</t>
  </si>
  <si>
    <t>01 0 01 91400</t>
  </si>
  <si>
    <t>01 0 06 91400</t>
  </si>
  <si>
    <t>Мероприятия по подготовке документов для внесения сведений о границах муниципального образования и населенных пунктов в государственный кадастр недвижимости по сельскому поселению</t>
  </si>
  <si>
    <t>Закупка товаров, работ, услуг в целях капитального ремонта государственного (муниципального) имущества</t>
  </si>
  <si>
    <t>243</t>
  </si>
  <si>
    <t>01 0 01 S0450</t>
  </si>
  <si>
    <t>Мероприятия по капитальному ремонту объектов коммунальной инфраструктуры муниципальной собственности</t>
  </si>
  <si>
    <t>Межбюджетные трансферты на выполнение полномочий поселений по организации библиотечного обслуживания населения, комплектование и обеспечение сохранности библиотечных фондов библиотек поселения</t>
  </si>
  <si>
    <t>01 0 08 60030</t>
  </si>
  <si>
    <t>Основное мероприятие 11 "Реализация мероприятий регионального проекта " Формирование комфортной городской среды"</t>
  </si>
  <si>
    <t>01 0 F2 00000</t>
  </si>
  <si>
    <t>01 0 F2 55550</t>
  </si>
  <si>
    <t>Реализация программ формирования современной городской среды</t>
  </si>
  <si>
    <t>01 0П5 S0990</t>
  </si>
  <si>
    <t>Реализация программ формирования современной городской среды за счет средств поселения</t>
  </si>
  <si>
    <t>01 0 F2 91380</t>
  </si>
  <si>
    <t>Создание и использование средств резервного фонда по чрезвычайным ситуациям Александровского района</t>
  </si>
  <si>
    <t>Членские взносы и иные выплаты в ассоциацию муниципальных образований</t>
  </si>
  <si>
    <t>853</t>
  </si>
  <si>
    <t xml:space="preserve">013    </t>
  </si>
  <si>
    <t>01 0 02 9Д100</t>
  </si>
  <si>
    <t>Мероприятия по проведению строительного контроля при осуществлении работ</t>
  </si>
  <si>
    <t>01 0 02 91420</t>
  </si>
  <si>
    <t xml:space="preserve">01 0 02 91420 </t>
  </si>
  <si>
    <t>Расходы на закупку коммунальной техники и оборудования</t>
  </si>
  <si>
    <t>01 0 01 9К100</t>
  </si>
  <si>
    <t>Расходы на закупку коммунальной техники и оборудования за счет средств местного бюджета</t>
  </si>
  <si>
    <t>01 0 01 91430</t>
  </si>
  <si>
    <t>Осуществление дорожной деятельности в отношении автомобильных дорог местного значения</t>
  </si>
  <si>
    <t>Основное мероприятие 12 "Использование и охрана земель муниципального образования"</t>
  </si>
  <si>
    <t>01 0 12 00000</t>
  </si>
  <si>
    <t>Расходы по использованию и охране земель муниципального образования</t>
  </si>
  <si>
    <t xml:space="preserve">01 0 12 91440 </t>
  </si>
  <si>
    <t>01 0 12 91440</t>
  </si>
  <si>
    <t>Ведомственная классификация расходов бюджета муниципального образования Александровский сельсовет Александровского района Оренбургской области на 2020 год и плановый период 2021-2022 годов</t>
  </si>
  <si>
    <t>Проведение выборов в представительные органы местного самоуправления поселений Александровского района</t>
  </si>
  <si>
    <t>Основное мероприятие "Проведение выборов в представительные органы местного самоуправления поселений Александровского района"</t>
  </si>
  <si>
    <t>01 0 13 00000</t>
  </si>
  <si>
    <t>01 0 13 91150</t>
  </si>
  <si>
    <t>01 0 02 91270</t>
  </si>
  <si>
    <t xml:space="preserve"> Приложение №3 к решению Совета депутатов муниципального образования Александровский сельсовет Александровского района Оренбургской области от 24.01.2020г №222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</si>
</sst>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"/>
    <numFmt numFmtId="193" formatCode="#,##0.00_р_."/>
    <numFmt numFmtId="194" formatCode="#,##0.00000_р_."/>
  </numFmts>
  <fonts count="48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justify" vertical="top" wrapText="1"/>
    </xf>
    <xf numFmtId="49" fontId="1" fillId="0" borderId="11" xfId="0" applyNumberFormat="1" applyFont="1" applyBorder="1" applyAlignment="1">
      <alignment horizontal="justify" vertical="top" wrapText="1"/>
    </xf>
    <xf numFmtId="49" fontId="1" fillId="0" borderId="11" xfId="0" applyNumberFormat="1" applyFont="1" applyBorder="1" applyAlignment="1">
      <alignment vertical="top" wrapText="1"/>
    </xf>
    <xf numFmtId="192" fontId="1" fillId="0" borderId="13" xfId="0" applyNumberFormat="1" applyFont="1" applyBorder="1" applyAlignment="1">
      <alignment horizontal="justify" vertical="top" wrapText="1"/>
    </xf>
    <xf numFmtId="192" fontId="1" fillId="0" borderId="11" xfId="0" applyNumberFormat="1" applyFont="1" applyBorder="1" applyAlignment="1">
      <alignment horizontal="justify" vertical="top" wrapText="1"/>
    </xf>
    <xf numFmtId="192" fontId="1" fillId="0" borderId="11" xfId="0" applyNumberFormat="1" applyFont="1" applyBorder="1" applyAlignment="1">
      <alignment vertical="top" wrapText="1"/>
    </xf>
    <xf numFmtId="192" fontId="1" fillId="0" borderId="13" xfId="0" applyNumberFormat="1" applyFont="1" applyBorder="1" applyAlignment="1">
      <alignment vertical="top" wrapText="1"/>
    </xf>
    <xf numFmtId="192" fontId="1" fillId="0" borderId="14" xfId="0" applyNumberFormat="1" applyFont="1" applyBorder="1" applyAlignment="1">
      <alignment horizontal="justify" vertical="top" wrapText="1"/>
    </xf>
    <xf numFmtId="49" fontId="1" fillId="0" borderId="15" xfId="0" applyNumberFormat="1" applyFont="1" applyBorder="1" applyAlignment="1">
      <alignment horizontal="justify" vertical="top" wrapText="1"/>
    </xf>
    <xf numFmtId="192" fontId="1" fillId="0" borderId="15" xfId="0" applyNumberFormat="1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194" fontId="1" fillId="0" borderId="11" xfId="0" applyNumberFormat="1" applyFont="1" applyBorder="1" applyAlignment="1">
      <alignment horizontal="justify" vertical="top" wrapText="1"/>
    </xf>
    <xf numFmtId="194" fontId="1" fillId="0" borderId="13" xfId="0" applyNumberFormat="1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distributed" wrapText="1"/>
    </xf>
    <xf numFmtId="0" fontId="1" fillId="0" borderId="16" xfId="0" applyFont="1" applyBorder="1" applyAlignment="1">
      <alignment horizontal="justify" vertical="distributed" wrapText="1"/>
    </xf>
    <xf numFmtId="0" fontId="1" fillId="0" borderId="11" xfId="0" applyFont="1" applyBorder="1" applyAlignment="1">
      <alignment horizontal="justify" vertical="distributed" wrapText="1"/>
    </xf>
    <xf numFmtId="0" fontId="1" fillId="0" borderId="14" xfId="0" applyFont="1" applyBorder="1" applyAlignment="1">
      <alignment horizontal="justify" vertical="distributed" wrapText="1"/>
    </xf>
    <xf numFmtId="0" fontId="8" fillId="0" borderId="17" xfId="0" applyFont="1" applyBorder="1" applyAlignment="1">
      <alignment vertical="top" wrapText="1"/>
    </xf>
    <xf numFmtId="0" fontId="0" fillId="0" borderId="17" xfId="0" applyFont="1" applyBorder="1" applyAlignment="1">
      <alignment horizontal="justify" wrapText="1"/>
    </xf>
    <xf numFmtId="0" fontId="0" fillId="0" borderId="17" xfId="0" applyFont="1" applyBorder="1" applyAlignment="1">
      <alignment vertical="distributed"/>
    </xf>
    <xf numFmtId="0" fontId="5" fillId="0" borderId="17" xfId="0" applyFont="1" applyBorder="1" applyAlignment="1">
      <alignment vertical="top" wrapText="1"/>
    </xf>
    <xf numFmtId="0" fontId="6" fillId="0" borderId="17" xfId="0" applyFont="1" applyBorder="1" applyAlignment="1">
      <alignment/>
    </xf>
    <xf numFmtId="0" fontId="7" fillId="0" borderId="17" xfId="0" applyFont="1" applyBorder="1" applyAlignment="1">
      <alignment/>
    </xf>
    <xf numFmtId="0" fontId="1" fillId="0" borderId="17" xfId="0" applyFont="1" applyBorder="1" applyAlignment="1">
      <alignment vertical="distributed"/>
    </xf>
    <xf numFmtId="0" fontId="5" fillId="0" borderId="17" xfId="0" applyFont="1" applyBorder="1" applyAlignment="1">
      <alignment vertical="distributed"/>
    </xf>
    <xf numFmtId="0" fontId="0" fillId="33" borderId="17" xfId="0" applyFont="1" applyFill="1" applyBorder="1" applyAlignment="1">
      <alignment vertical="distributed"/>
    </xf>
    <xf numFmtId="0" fontId="0" fillId="33" borderId="17" xfId="0" applyFont="1" applyFill="1" applyBorder="1" applyAlignment="1">
      <alignment horizontal="justify" wrapText="1"/>
    </xf>
    <xf numFmtId="49" fontId="1" fillId="0" borderId="14" xfId="0" applyNumberFormat="1" applyFont="1" applyBorder="1" applyAlignment="1">
      <alignment horizontal="justify" vertical="top" wrapText="1"/>
    </xf>
    <xf numFmtId="0" fontId="0" fillId="0" borderId="17" xfId="0" applyFont="1" applyBorder="1" applyAlignment="1">
      <alignment horizontal="justify" vertical="distributed" wrapText="1"/>
    </xf>
    <xf numFmtId="0" fontId="0" fillId="0" borderId="18" xfId="0" applyFont="1" applyBorder="1" applyAlignment="1">
      <alignment horizontal="center" vertical="justify"/>
    </xf>
    <xf numFmtId="0" fontId="6" fillId="0" borderId="18" xfId="0" applyFont="1" applyBorder="1" applyAlignment="1">
      <alignment horizontal="center" vertical="justify"/>
    </xf>
    <xf numFmtId="49" fontId="1" fillId="0" borderId="19" xfId="0" applyNumberFormat="1" applyFont="1" applyBorder="1" applyAlignment="1">
      <alignment horizontal="justify" vertical="top" wrapText="1"/>
    </xf>
    <xf numFmtId="0" fontId="1" fillId="0" borderId="19" xfId="0" applyFont="1" applyBorder="1" applyAlignment="1">
      <alignment horizontal="justify" vertical="top" wrapText="1"/>
    </xf>
    <xf numFmtId="192" fontId="1" fillId="0" borderId="19" xfId="0" applyNumberFormat="1" applyFont="1" applyBorder="1" applyAlignment="1">
      <alignment horizontal="justify" vertical="top" wrapText="1"/>
    </xf>
    <xf numFmtId="192" fontId="1" fillId="0" borderId="20" xfId="0" applyNumberFormat="1" applyFont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distributed" wrapText="1"/>
    </xf>
    <xf numFmtId="49" fontId="1" fillId="0" borderId="10" xfId="0" applyNumberFormat="1" applyFont="1" applyBorder="1" applyAlignment="1">
      <alignment horizontal="justify" vertical="top" wrapText="1"/>
    </xf>
    <xf numFmtId="192" fontId="1" fillId="0" borderId="10" xfId="0" applyNumberFormat="1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distributed" wrapText="1"/>
    </xf>
    <xf numFmtId="192" fontId="1" fillId="0" borderId="12" xfId="0" applyNumberFormat="1" applyFont="1" applyBorder="1" applyAlignment="1">
      <alignment horizontal="justify" vertical="top" wrapText="1"/>
    </xf>
    <xf numFmtId="0" fontId="5" fillId="33" borderId="17" xfId="0" applyFont="1" applyFill="1" applyBorder="1" applyAlignment="1">
      <alignment horizontal="left" wrapText="1"/>
    </xf>
    <xf numFmtId="49" fontId="1" fillId="0" borderId="15" xfId="0" applyNumberFormat="1" applyFont="1" applyBorder="1" applyAlignment="1">
      <alignment vertical="top" wrapText="1"/>
    </xf>
    <xf numFmtId="0" fontId="1" fillId="0" borderId="15" xfId="0" applyFont="1" applyBorder="1" applyAlignment="1">
      <alignment horizontal="justify" vertical="top" wrapText="1"/>
    </xf>
    <xf numFmtId="0" fontId="5" fillId="0" borderId="21" xfId="0" applyFont="1" applyBorder="1" applyAlignment="1">
      <alignment vertical="distributed"/>
    </xf>
    <xf numFmtId="49" fontId="1" fillId="0" borderId="22" xfId="0" applyNumberFormat="1" applyFont="1" applyBorder="1" applyAlignment="1">
      <alignment vertical="top" wrapText="1"/>
    </xf>
    <xf numFmtId="49" fontId="1" fillId="0" borderId="22" xfId="0" applyNumberFormat="1" applyFont="1" applyBorder="1" applyAlignment="1">
      <alignment horizontal="justify" vertical="top" wrapText="1"/>
    </xf>
    <xf numFmtId="0" fontId="1" fillId="0" borderId="22" xfId="0" applyFont="1" applyBorder="1" applyAlignment="1">
      <alignment horizontal="justify" vertical="top" wrapText="1"/>
    </xf>
    <xf numFmtId="192" fontId="1" fillId="0" borderId="22" xfId="0" applyNumberFormat="1" applyFont="1" applyBorder="1" applyAlignment="1">
      <alignment horizontal="justify" vertical="top" wrapText="1"/>
    </xf>
    <xf numFmtId="192" fontId="1" fillId="0" borderId="16" xfId="0" applyNumberFormat="1" applyFont="1" applyBorder="1" applyAlignment="1">
      <alignment horizontal="justify" vertical="top" wrapText="1"/>
    </xf>
    <xf numFmtId="0" fontId="1" fillId="0" borderId="23" xfId="0" applyFont="1" applyBorder="1" applyAlignment="1">
      <alignment horizontal="justify" vertical="distributed" wrapText="1"/>
    </xf>
    <xf numFmtId="49" fontId="1" fillId="0" borderId="23" xfId="0" applyNumberFormat="1" applyFont="1" applyBorder="1" applyAlignment="1">
      <alignment horizontal="justify" vertical="top" wrapText="1"/>
    </xf>
    <xf numFmtId="192" fontId="1" fillId="0" borderId="23" xfId="0" applyNumberFormat="1" applyFont="1" applyBorder="1" applyAlignment="1">
      <alignment horizontal="justify" vertical="top" wrapText="1"/>
    </xf>
    <xf numFmtId="49" fontId="1" fillId="0" borderId="24" xfId="0" applyNumberFormat="1" applyFont="1" applyBorder="1" applyAlignment="1">
      <alignment horizontal="justify" vertical="top" wrapText="1"/>
    </xf>
    <xf numFmtId="192" fontId="1" fillId="0" borderId="24" xfId="0" applyNumberFormat="1" applyFont="1" applyBorder="1" applyAlignment="1">
      <alignment horizontal="justify" vertical="top" wrapText="1"/>
    </xf>
    <xf numFmtId="192" fontId="1" fillId="0" borderId="25" xfId="0" applyNumberFormat="1" applyFont="1" applyBorder="1" applyAlignment="1">
      <alignment horizontal="justify" vertical="top" wrapText="1"/>
    </xf>
    <xf numFmtId="0" fontId="0" fillId="0" borderId="26" xfId="0" applyFont="1" applyBorder="1" applyAlignment="1">
      <alignment vertical="distributed"/>
    </xf>
    <xf numFmtId="0" fontId="1" fillId="0" borderId="0" xfId="0" applyFont="1" applyAlignment="1">
      <alignment horizontal="justify" vertical="distributed" wrapText="1"/>
    </xf>
    <xf numFmtId="0" fontId="7" fillId="33" borderId="17" xfId="0" applyFont="1" applyFill="1" applyBorder="1" applyAlignment="1">
      <alignment vertical="distributed"/>
    </xf>
    <xf numFmtId="0" fontId="1" fillId="33" borderId="17" xfId="0" applyFont="1" applyFill="1" applyBorder="1" applyAlignment="1">
      <alignment vertical="distributed"/>
    </xf>
    <xf numFmtId="0" fontId="9" fillId="0" borderId="17" xfId="0" applyFont="1" applyBorder="1" applyAlignment="1">
      <alignment vertical="top" wrapText="1"/>
    </xf>
    <xf numFmtId="0" fontId="1" fillId="0" borderId="17" xfId="0" applyFont="1" applyBorder="1" applyAlignment="1">
      <alignment horizontal="justify" wrapText="1"/>
    </xf>
    <xf numFmtId="0" fontId="1" fillId="0" borderId="27" xfId="0" applyFont="1" applyBorder="1" applyAlignment="1">
      <alignment horizontal="left" wrapText="1"/>
    </xf>
    <xf numFmtId="0" fontId="0" fillId="0" borderId="17" xfId="0" applyFont="1" applyBorder="1" applyAlignment="1">
      <alignment vertical="distributed" wrapText="1"/>
    </xf>
    <xf numFmtId="0" fontId="10" fillId="0" borderId="11" xfId="0" applyFont="1" applyBorder="1" applyAlignment="1">
      <alignment horizontal="justify" vertical="distributed" wrapText="1"/>
    </xf>
    <xf numFmtId="0" fontId="10" fillId="33" borderId="17" xfId="0" applyFont="1" applyFill="1" applyBorder="1" applyAlignment="1">
      <alignment vertical="distributed"/>
    </xf>
    <xf numFmtId="0" fontId="1" fillId="0" borderId="26" xfId="0" applyFont="1" applyBorder="1" applyAlignment="1">
      <alignment vertical="distributed"/>
    </xf>
    <xf numFmtId="192" fontId="1" fillId="0" borderId="28" xfId="0" applyNumberFormat="1" applyFont="1" applyBorder="1" applyAlignment="1">
      <alignment horizontal="justify" vertical="top" wrapText="1"/>
    </xf>
    <xf numFmtId="49" fontId="1" fillId="0" borderId="29" xfId="0" applyNumberFormat="1" applyFont="1" applyBorder="1" applyAlignment="1">
      <alignment vertical="top" wrapText="1"/>
    </xf>
    <xf numFmtId="0" fontId="0" fillId="0" borderId="10" xfId="0" applyFont="1" applyBorder="1" applyAlignment="1">
      <alignment horizontal="center" vertical="justify"/>
    </xf>
    <xf numFmtId="49" fontId="1" fillId="0" borderId="12" xfId="0" applyNumberFormat="1" applyFont="1" applyBorder="1" applyAlignment="1">
      <alignment vertical="top" wrapText="1"/>
    </xf>
    <xf numFmtId="0" fontId="1" fillId="0" borderId="16" xfId="0" applyFont="1" applyBorder="1" applyAlignment="1">
      <alignment horizontal="justify" vertical="top" wrapText="1"/>
    </xf>
    <xf numFmtId="49" fontId="1" fillId="0" borderId="16" xfId="0" applyNumberFormat="1" applyFont="1" applyBorder="1" applyAlignment="1">
      <alignment horizontal="justify" vertical="top" wrapText="1"/>
    </xf>
    <xf numFmtId="0" fontId="0" fillId="0" borderId="27" xfId="0" applyFont="1" applyBorder="1" applyAlignment="1">
      <alignment horizontal="justify" wrapText="1"/>
    </xf>
    <xf numFmtId="0" fontId="47" fillId="0" borderId="0" xfId="0" applyFont="1" applyAlignment="1">
      <alignment horizontal="distributed" vertical="justify"/>
    </xf>
    <xf numFmtId="0" fontId="11" fillId="0" borderId="0" xfId="0" applyFont="1" applyAlignment="1">
      <alignment/>
    </xf>
    <xf numFmtId="0" fontId="1" fillId="34" borderId="10" xfId="0" applyFont="1" applyFill="1" applyBorder="1" applyAlignment="1">
      <alignment horizontal="justify" vertical="distributed" wrapText="1"/>
    </xf>
    <xf numFmtId="49" fontId="1" fillId="34" borderId="11" xfId="0" applyNumberFormat="1" applyFont="1" applyFill="1" applyBorder="1" applyAlignment="1">
      <alignment horizontal="justify" vertical="top" wrapText="1"/>
    </xf>
    <xf numFmtId="192" fontId="1" fillId="34" borderId="11" xfId="0" applyNumberFormat="1" applyFont="1" applyFill="1" applyBorder="1" applyAlignment="1">
      <alignment horizontal="justify" vertical="top" wrapText="1"/>
    </xf>
    <xf numFmtId="192" fontId="1" fillId="34" borderId="13" xfId="0" applyNumberFormat="1" applyFont="1" applyFill="1" applyBorder="1" applyAlignment="1">
      <alignment horizontal="justify" vertical="top" wrapText="1"/>
    </xf>
    <xf numFmtId="0" fontId="1" fillId="34" borderId="11" xfId="0" applyFont="1" applyFill="1" applyBorder="1" applyAlignment="1">
      <alignment horizontal="justify" vertical="distributed" wrapText="1"/>
    </xf>
    <xf numFmtId="0" fontId="47" fillId="0" borderId="10" xfId="0" applyFont="1" applyBorder="1" applyAlignment="1">
      <alignment horizontal="distributed" vertical="justify"/>
    </xf>
    <xf numFmtId="0" fontId="9" fillId="33" borderId="10" xfId="0" applyFont="1" applyFill="1" applyBorder="1" applyAlignment="1">
      <alignment vertical="top" wrapText="1"/>
    </xf>
    <xf numFmtId="0" fontId="10" fillId="33" borderId="13" xfId="0" applyFont="1" applyFill="1" applyBorder="1" applyAlignment="1">
      <alignment horizontal="justify" vertical="distributed" wrapText="1"/>
    </xf>
    <xf numFmtId="0" fontId="9" fillId="33" borderId="11" xfId="0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0" fontId="12" fillId="33" borderId="17" xfId="0" applyFont="1" applyFill="1" applyBorder="1" applyAlignment="1">
      <alignment vertical="top" wrapText="1"/>
    </xf>
    <xf numFmtId="0" fontId="12" fillId="34" borderId="17" xfId="0" applyFont="1" applyFill="1" applyBorder="1" applyAlignment="1">
      <alignment vertical="distributed"/>
    </xf>
    <xf numFmtId="192" fontId="1" fillId="0" borderId="16" xfId="0" applyNumberFormat="1" applyFont="1" applyBorder="1" applyAlignment="1">
      <alignment horizontal="justify" vertical="top" wrapText="1"/>
    </xf>
    <xf numFmtId="192" fontId="1" fillId="0" borderId="14" xfId="0" applyNumberFormat="1" applyFont="1" applyBorder="1" applyAlignment="1">
      <alignment horizontal="justify" vertical="top" wrapText="1"/>
    </xf>
    <xf numFmtId="0" fontId="1" fillId="0" borderId="16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192" fontId="1" fillId="0" borderId="13" xfId="0" applyNumberFormat="1" applyFont="1" applyBorder="1" applyAlignment="1">
      <alignment horizontal="justify" vertical="top" wrapText="1"/>
    </xf>
    <xf numFmtId="49" fontId="1" fillId="0" borderId="16" xfId="0" applyNumberFormat="1" applyFont="1" applyBorder="1" applyAlignment="1">
      <alignment horizontal="justify" vertical="top" wrapText="1"/>
    </xf>
    <xf numFmtId="49" fontId="1" fillId="0" borderId="14" xfId="0" applyNumberFormat="1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0" fontId="1" fillId="0" borderId="16" xfId="0" applyFont="1" applyBorder="1" applyAlignment="1">
      <alignment horizontal="justify" vertical="distributed" wrapText="1"/>
    </xf>
    <xf numFmtId="0" fontId="1" fillId="0" borderId="13" xfId="0" applyFont="1" applyBorder="1" applyAlignment="1">
      <alignment horizontal="justify" vertical="distributed" wrapText="1"/>
    </xf>
    <xf numFmtId="49" fontId="1" fillId="0" borderId="13" xfId="0" applyNumberFormat="1" applyFont="1" applyBorder="1" applyAlignment="1">
      <alignment horizontal="justify" vertical="top" wrapText="1"/>
    </xf>
    <xf numFmtId="49" fontId="1" fillId="0" borderId="16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0" fontId="4" fillId="0" borderId="0" xfId="0" applyFont="1" applyAlignment="1">
      <alignment horizontal="right" wrapText="1"/>
    </xf>
    <xf numFmtId="0" fontId="4" fillId="0" borderId="29" xfId="0" applyFont="1" applyBorder="1" applyAlignment="1">
      <alignment wrapText="1"/>
    </xf>
    <xf numFmtId="0" fontId="0" fillId="0" borderId="29" xfId="0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1">
      <selection activeCell="E2" sqref="E2"/>
    </sheetView>
  </sheetViews>
  <sheetFormatPr defaultColWidth="9.140625" defaultRowHeight="12.75"/>
  <cols>
    <col min="1" max="1" width="33.28125" style="0" customWidth="1"/>
    <col min="2" max="2" width="0.13671875" style="0" hidden="1" customWidth="1"/>
    <col min="3" max="3" width="5.57421875" style="0" hidden="1" customWidth="1"/>
    <col min="4" max="4" width="9.140625" style="0" hidden="1" customWidth="1"/>
    <col min="5" max="5" width="7.57421875" style="0" customWidth="1"/>
    <col min="6" max="6" width="9.140625" style="0" hidden="1" customWidth="1"/>
    <col min="7" max="7" width="5.8515625" style="0" customWidth="1"/>
    <col min="8" max="8" width="9.140625" style="0" hidden="1" customWidth="1"/>
    <col min="10" max="10" width="9.140625" style="0" hidden="1" customWidth="1"/>
    <col min="11" max="11" width="8.00390625" style="0" customWidth="1"/>
    <col min="12" max="12" width="9.140625" style="0" hidden="1" customWidth="1"/>
    <col min="13" max="13" width="6.8515625" style="0" customWidth="1"/>
    <col min="14" max="14" width="12.421875" style="0" customWidth="1"/>
    <col min="15" max="15" width="12.7109375" style="0" customWidth="1"/>
    <col min="16" max="16" width="12.00390625" style="0" customWidth="1"/>
  </cols>
  <sheetData>
    <row r="4" ht="13.5" customHeight="1"/>
    <row r="5" ht="13.5" customHeight="1"/>
    <row r="6" ht="16.5" customHeight="1"/>
    <row r="7" ht="13.5" customHeight="1"/>
    <row r="8" ht="12.75" customHeight="1"/>
    <row r="9" ht="13.5" customHeight="1"/>
    <row r="10" ht="14.25" customHeight="1"/>
    <row r="11" ht="13.5" customHeight="1"/>
    <row r="12" ht="12.75" customHeight="1"/>
    <row r="13" ht="11.25" customHeight="1"/>
    <row r="14" ht="14.25" customHeight="1"/>
    <row r="15" ht="15" customHeight="1"/>
    <row r="17" ht="14.25" customHeight="1"/>
    <row r="18" ht="14.25" customHeight="1"/>
    <row r="19" ht="16.5" customHeight="1"/>
    <row r="20" ht="14.25" customHeight="1"/>
    <row r="21" ht="14.25" customHeight="1"/>
    <row r="22" ht="13.5" customHeight="1"/>
    <row r="23" ht="13.5" customHeight="1"/>
    <row r="24" ht="13.5" customHeight="1"/>
    <row r="25" ht="13.5" customHeight="1"/>
    <row r="26" ht="14.25" customHeight="1"/>
    <row r="29" ht="14.25" customHeight="1"/>
    <row r="30" ht="14.25" customHeight="1"/>
    <row r="31" ht="13.5" customHeight="1"/>
    <row r="32" ht="15" customHeight="1"/>
    <row r="33" ht="12.75" customHeight="1"/>
    <row r="35" ht="13.5" customHeight="1"/>
    <row r="36" ht="12.75" customHeight="1"/>
    <row r="37" ht="13.5" customHeight="1"/>
    <row r="40" ht="15.75" customHeight="1"/>
    <row r="41" ht="14.25" customHeight="1"/>
    <row r="42" ht="14.25" customHeight="1"/>
    <row r="43" ht="12.75" customHeight="1"/>
    <row r="45" ht="15.75" customHeight="1"/>
    <row r="46" ht="12" customHeight="1"/>
    <row r="47" ht="13.5" customHeight="1"/>
    <row r="48" ht="16.5" customHeight="1"/>
    <row r="49" ht="15" customHeight="1"/>
    <row r="50" ht="13.5" customHeight="1"/>
    <row r="51" ht="15" customHeight="1"/>
    <row r="52" ht="14.25" customHeight="1"/>
    <row r="53" ht="13.5" customHeight="1"/>
    <row r="54" ht="15" customHeight="1"/>
    <row r="55" ht="13.5" customHeight="1"/>
    <row r="56" ht="15" customHeight="1"/>
    <row r="57" ht="21.75" customHeight="1"/>
    <row r="58" ht="18" customHeight="1"/>
    <row r="59" ht="28.5" customHeight="1"/>
    <row r="60" ht="30" customHeight="1"/>
    <row r="61" ht="39.75" customHeight="1"/>
    <row r="62" ht="32.25" customHeight="1"/>
    <row r="63" ht="61.5" customHeight="1"/>
    <row r="64" ht="62.25" customHeight="1"/>
    <row r="67" ht="30" customHeight="1"/>
    <row r="68" ht="34.5" customHeight="1"/>
    <row r="69" ht="30" customHeight="1"/>
    <row r="70" ht="60" customHeight="1"/>
    <row r="72" ht="45" customHeight="1"/>
    <row r="73" ht="30" customHeight="1"/>
    <row r="74" ht="60" customHeight="1"/>
    <row r="75" ht="63" customHeight="1"/>
    <row r="77" ht="45" customHeight="1"/>
    <row r="78" ht="16.5" customHeight="1"/>
    <row r="79" ht="13.5" customHeight="1"/>
    <row r="80" ht="47.25" customHeight="1"/>
    <row r="81" ht="13.5" customHeight="1"/>
    <row r="82" ht="61.5" customHeight="1"/>
    <row r="83" ht="13.5" customHeight="1"/>
    <row r="84" ht="63" customHeight="1"/>
    <row r="85" ht="13.5" customHeight="1"/>
    <row r="86" ht="29.25" customHeight="1"/>
    <row r="87" ht="13.5" customHeight="1"/>
    <row r="88" ht="13.5" customHeight="1"/>
    <row r="89" ht="13.5" customHeight="1"/>
    <row r="90" ht="16.5" customHeight="1"/>
    <row r="91" ht="13.5" customHeight="1"/>
    <row r="92" ht="60" customHeight="1"/>
    <row r="93" ht="58.5" customHeight="1"/>
    <row r="94" ht="13.5" customHeight="1"/>
    <row r="95" ht="30" customHeight="1"/>
    <row r="96" ht="30" customHeight="1"/>
    <row r="97" ht="45" customHeight="1"/>
    <row r="98" ht="30" customHeight="1"/>
    <row r="99" ht="25.5" customHeight="1"/>
    <row r="100" ht="49.5" customHeight="1"/>
    <row r="101" ht="21.75" customHeight="1"/>
    <row r="102" ht="45" customHeight="1"/>
    <row r="103" ht="48" customHeight="1"/>
    <row r="105" ht="49.5" customHeight="1"/>
    <row r="106" ht="63" customHeight="1"/>
    <row r="107" ht="34.5" customHeight="1"/>
    <row r="108" ht="33.75" customHeight="1"/>
    <row r="109" ht="30" customHeight="1"/>
    <row r="110" ht="30" customHeight="1"/>
    <row r="111" ht="46.5" customHeight="1"/>
    <row r="112" ht="23.25" customHeight="1"/>
    <row r="113" ht="25.5" customHeight="1"/>
    <row r="114" ht="48" customHeight="1"/>
    <row r="115" ht="38.25" customHeight="1"/>
    <row r="116" ht="30" customHeight="1"/>
    <row r="117" ht="39" customHeight="1"/>
    <row r="118" ht="76.5" customHeight="1"/>
    <row r="119" ht="24" customHeight="1"/>
    <row r="120" ht="33.75" customHeight="1"/>
    <row r="121" ht="33" customHeight="1"/>
    <row r="122" ht="152.25" customHeight="1"/>
    <row r="123" ht="21" customHeight="1"/>
    <row r="124" ht="36.75" customHeight="1"/>
    <row r="125" ht="24.75" customHeight="1"/>
    <row r="126" ht="13.5" customHeight="1"/>
    <row r="127" ht="20.25" customHeight="1"/>
    <row r="128" ht="18.75" customHeight="1"/>
    <row r="129" ht="93.75" customHeight="1"/>
    <row r="130" ht="33.75" customHeight="1"/>
    <row r="131" ht="81" customHeight="1"/>
    <row r="132" ht="30.75" customHeight="1"/>
    <row r="133" ht="31.5" customHeight="1"/>
    <row r="134" ht="63.75" customHeight="1"/>
    <row r="136" ht="22.5" customHeight="1"/>
    <row r="137" ht="13.5" customHeight="1"/>
    <row r="138" ht="13.5" customHeight="1"/>
    <row r="139" ht="133.5" customHeight="1"/>
    <row r="140" ht="21.75" customHeight="1"/>
    <row r="141" ht="81.75" customHeight="1"/>
    <row r="142" ht="36.75" customHeight="1"/>
    <row r="143" ht="36.75" customHeight="1"/>
    <row r="144" ht="54.75" customHeight="1"/>
    <row r="146" ht="63.75" customHeight="1"/>
    <row r="147" ht="49.5" customHeight="1"/>
    <row r="148" ht="39" customHeight="1"/>
    <row r="149" ht="20.25" customHeight="1"/>
    <row r="150" ht="20.25" customHeight="1"/>
    <row r="151" ht="94.5" customHeight="1"/>
    <row r="152" ht="49.5" customHeight="1"/>
    <row r="153" ht="29.25" customHeight="1"/>
    <row r="154" ht="35.25" customHeight="1"/>
    <row r="155" ht="47.25" customHeight="1"/>
    <row r="156" ht="62.25" customHeight="1"/>
    <row r="157" ht="50.25" customHeight="1"/>
    <row r="158" ht="34.5" customHeight="1"/>
    <row r="159" ht="24.75" customHeight="1"/>
    <row r="160" ht="37.5" customHeight="1"/>
    <row r="161" ht="16.5" customHeight="1"/>
    <row r="162" ht="13.5" customHeight="1"/>
    <row r="163" ht="34.5" customHeight="1"/>
    <row r="164" ht="33.75" customHeight="1"/>
    <row r="165" ht="35.25" customHeight="1"/>
    <row r="166" ht="33.75" customHeight="1"/>
    <row r="167" ht="24" customHeight="1"/>
    <row r="168" ht="67.5" customHeight="1"/>
    <row r="170" ht="46.5" customHeight="1"/>
    <row r="171" ht="33" customHeight="1"/>
    <row r="172" ht="34.5" customHeight="1"/>
    <row r="173" ht="37.5" customHeight="1"/>
    <row r="174" ht="16.5" customHeight="1"/>
    <row r="175" ht="13.5" customHeight="1"/>
    <row r="176" ht="39" customHeight="1"/>
    <row r="177" ht="28.5" customHeight="1"/>
    <row r="178" ht="48" customHeight="1"/>
    <row r="179" ht="108.75" customHeight="1"/>
    <row r="180" ht="31.5" customHeight="1"/>
    <row r="181" ht="36" customHeight="1"/>
    <row r="182" ht="47.25" customHeight="1"/>
    <row r="183" ht="49.5" customHeight="1"/>
    <row r="184" ht="22.5" customHeight="1"/>
    <row r="185" ht="24" customHeight="1"/>
    <row r="186" ht="45.75" customHeight="1"/>
    <row r="187" ht="67.5" customHeight="1"/>
    <row r="188" ht="48.75" customHeight="1"/>
    <row r="189" ht="33.75" customHeight="1"/>
    <row r="191" ht="24" customHeight="1"/>
    <row r="193" ht="22.5" customHeight="1"/>
    <row r="194" ht="49.5" customHeight="1"/>
    <row r="195" ht="108" customHeight="1"/>
    <row r="196" ht="33.75" customHeight="1"/>
    <row r="197" ht="36" customHeight="1"/>
    <row r="198" ht="48" customHeight="1"/>
    <row r="199" ht="51" customHeight="1"/>
    <row r="200" ht="48.75" customHeight="1"/>
    <row r="201" ht="69" customHeight="1"/>
    <row r="202" ht="50.25" customHeight="1"/>
    <row r="203" ht="19.5" customHeight="1"/>
    <row r="205" ht="42.75" customHeight="1"/>
    <row r="206" ht="13.5" customHeight="1" hidden="1" thickBot="1"/>
    <row r="208" ht="47.25" customHeight="1"/>
    <row r="209" ht="80.25" customHeight="1"/>
    <row r="210" ht="40.5" customHeight="1"/>
    <row r="211" ht="33" customHeight="1"/>
    <row r="212" ht="45" customHeight="1"/>
    <row r="213" ht="45.75" customHeight="1"/>
    <row r="214" ht="33" customHeight="1"/>
    <row r="215" ht="33" customHeight="1"/>
    <row r="216" ht="32.25" customHeight="1"/>
    <row r="217" ht="32.2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2"/>
  <sheetViews>
    <sheetView tabSelected="1" view="pageBreakPreview" zoomScaleSheetLayoutView="100" zoomScalePageLayoutView="0" workbookViewId="0" topLeftCell="A1">
      <selection activeCell="A2" sqref="A2:J2"/>
    </sheetView>
  </sheetViews>
  <sheetFormatPr defaultColWidth="9.140625" defaultRowHeight="12.75"/>
  <cols>
    <col min="1" max="1" width="28.00390625" style="0" customWidth="1"/>
    <col min="2" max="2" width="7.57421875" style="0" customWidth="1"/>
    <col min="3" max="3" width="6.140625" style="0" customWidth="1"/>
    <col min="4" max="4" width="6.00390625" style="0" customWidth="1"/>
    <col min="5" max="5" width="14.00390625" style="0" customWidth="1"/>
    <col min="6" max="6" width="9.421875" style="0" bestFit="1" customWidth="1"/>
    <col min="7" max="7" width="5.7109375" style="0" customWidth="1"/>
    <col min="8" max="8" width="12.00390625" style="0" customWidth="1"/>
    <col min="9" max="9" width="11.7109375" style="0" customWidth="1"/>
    <col min="10" max="10" width="12.28125" style="0" customWidth="1"/>
  </cols>
  <sheetData>
    <row r="1" spans="1:10" ht="114.75" customHeight="1">
      <c r="A1" s="79"/>
      <c r="H1" s="105" t="s">
        <v>280</v>
      </c>
      <c r="I1" s="105"/>
      <c r="J1" s="105"/>
    </row>
    <row r="2" spans="1:10" ht="55.5" customHeight="1" thickBot="1">
      <c r="A2" s="106" t="s">
        <v>274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ht="23.25" customHeight="1" thickBot="1">
      <c r="A3" s="18" t="s">
        <v>0</v>
      </c>
      <c r="B3" s="5"/>
      <c r="C3" s="5"/>
      <c r="D3" s="5"/>
      <c r="E3" s="3"/>
      <c r="F3" s="3"/>
      <c r="G3" s="3"/>
      <c r="H3" s="3">
        <v>2020</v>
      </c>
      <c r="I3" s="3">
        <v>2021</v>
      </c>
      <c r="J3" s="1">
        <v>2022</v>
      </c>
    </row>
    <row r="4" spans="1:10" ht="16.5" customHeight="1">
      <c r="A4" s="100" t="s">
        <v>1</v>
      </c>
      <c r="B4" s="97"/>
      <c r="C4" s="97"/>
      <c r="D4" s="97"/>
      <c r="E4" s="94"/>
      <c r="F4" s="94"/>
      <c r="G4" s="94"/>
      <c r="H4" s="92">
        <f>H6+H66+H75+H104+H178+H242+H247+H272+H265+H278</f>
        <v>38619.111059999996</v>
      </c>
      <c r="I4" s="92">
        <f>I6+I66+I75+I104+I178+I242+I247+I272+I265+I278</f>
        <v>23546.077599999997</v>
      </c>
      <c r="J4" s="92">
        <f>J6+J66+J75+J104+J178+J242+J247+J272+J265+J278</f>
        <v>21645.79653</v>
      </c>
    </row>
    <row r="5" spans="1:10" ht="13.5" thickBot="1">
      <c r="A5" s="101"/>
      <c r="B5" s="102"/>
      <c r="C5" s="102"/>
      <c r="D5" s="102"/>
      <c r="E5" s="95"/>
      <c r="F5" s="95"/>
      <c r="G5" s="95"/>
      <c r="H5" s="96"/>
      <c r="I5" s="96"/>
      <c r="J5" s="96"/>
    </row>
    <row r="6" spans="1:10" ht="30.75" customHeight="1">
      <c r="A6" s="100" t="s">
        <v>2</v>
      </c>
      <c r="B6" s="97" t="s">
        <v>52</v>
      </c>
      <c r="C6" s="97" t="s">
        <v>53</v>
      </c>
      <c r="D6" s="97">
        <v>0</v>
      </c>
      <c r="E6" s="94">
        <v>0</v>
      </c>
      <c r="F6" s="94">
        <v>0</v>
      </c>
      <c r="G6" s="94"/>
      <c r="H6" s="92">
        <f>H8+H14+H43+H50+H54+H37</f>
        <v>7156.66821</v>
      </c>
      <c r="I6" s="92">
        <f>I8+I14+I43+I54+I50+I37</f>
        <v>6488.85409</v>
      </c>
      <c r="J6" s="92">
        <f>J8+J14+J43+J54+J50+J37</f>
        <v>5623.16608</v>
      </c>
    </row>
    <row r="7" spans="1:10" ht="13.5" hidden="1" thickBot="1">
      <c r="A7" s="101"/>
      <c r="B7" s="102"/>
      <c r="C7" s="102"/>
      <c r="D7" s="102"/>
      <c r="E7" s="95"/>
      <c r="F7" s="95"/>
      <c r="G7" s="95"/>
      <c r="H7" s="96"/>
      <c r="I7" s="96"/>
      <c r="J7" s="96"/>
    </row>
    <row r="8" spans="1:10" ht="75.75" thickBot="1">
      <c r="A8" s="20" t="s">
        <v>3</v>
      </c>
      <c r="B8" s="6" t="s">
        <v>52</v>
      </c>
      <c r="C8" s="6" t="s">
        <v>53</v>
      </c>
      <c r="D8" s="6" t="s">
        <v>54</v>
      </c>
      <c r="E8" s="2">
        <v>0</v>
      </c>
      <c r="F8" s="2">
        <v>0</v>
      </c>
      <c r="G8" s="2">
        <v>0</v>
      </c>
      <c r="H8" s="9">
        <f>H9</f>
        <v>1123.55664</v>
      </c>
      <c r="I8" s="9">
        <f>I9</f>
        <v>1037.55664</v>
      </c>
      <c r="J8" s="8">
        <f>J9</f>
        <v>1037.55664</v>
      </c>
    </row>
    <row r="9" spans="1:10" ht="64.5" thickBot="1">
      <c r="A9" s="24" t="s">
        <v>95</v>
      </c>
      <c r="B9" s="6" t="s">
        <v>52</v>
      </c>
      <c r="C9" s="6" t="s">
        <v>53</v>
      </c>
      <c r="D9" s="6" t="s">
        <v>54</v>
      </c>
      <c r="E9" s="2" t="s">
        <v>98</v>
      </c>
      <c r="F9" s="2">
        <v>0</v>
      </c>
      <c r="G9" s="2">
        <v>0</v>
      </c>
      <c r="H9" s="9">
        <f aca="true" t="shared" si="0" ref="H9:J10">H10</f>
        <v>1123.55664</v>
      </c>
      <c r="I9" s="9">
        <f t="shared" si="0"/>
        <v>1037.55664</v>
      </c>
      <c r="J9" s="8">
        <f t="shared" si="0"/>
        <v>1037.55664</v>
      </c>
    </row>
    <row r="10" spans="1:10" ht="64.5" thickBot="1">
      <c r="A10" s="25" t="s">
        <v>96</v>
      </c>
      <c r="B10" s="6" t="s">
        <v>52</v>
      </c>
      <c r="C10" s="6" t="s">
        <v>53</v>
      </c>
      <c r="D10" s="6" t="s">
        <v>54</v>
      </c>
      <c r="E10" s="2" t="s">
        <v>97</v>
      </c>
      <c r="F10" s="2">
        <v>0</v>
      </c>
      <c r="G10" s="2">
        <v>0</v>
      </c>
      <c r="H10" s="9">
        <f t="shared" si="0"/>
        <v>1123.55664</v>
      </c>
      <c r="I10" s="9">
        <f t="shared" si="0"/>
        <v>1037.55664</v>
      </c>
      <c r="J10" s="8">
        <f t="shared" si="0"/>
        <v>1037.55664</v>
      </c>
    </row>
    <row r="11" spans="1:10" ht="27" customHeight="1" thickBot="1">
      <c r="A11" s="26" t="s">
        <v>99</v>
      </c>
      <c r="B11" s="6" t="s">
        <v>52</v>
      </c>
      <c r="C11" s="6" t="s">
        <v>53</v>
      </c>
      <c r="D11" s="6" t="s">
        <v>54</v>
      </c>
      <c r="E11" s="2" t="s">
        <v>100</v>
      </c>
      <c r="F11" s="2">
        <v>0</v>
      </c>
      <c r="G11" s="2">
        <v>0</v>
      </c>
      <c r="H11" s="9">
        <f>H12+H13</f>
        <v>1123.55664</v>
      </c>
      <c r="I11" s="9">
        <f>I12+I13</f>
        <v>1037.55664</v>
      </c>
      <c r="J11" s="8">
        <f>J12+J13</f>
        <v>1037.55664</v>
      </c>
    </row>
    <row r="12" spans="1:10" ht="75.75" thickBot="1">
      <c r="A12" s="20" t="s">
        <v>5</v>
      </c>
      <c r="B12" s="6" t="s">
        <v>52</v>
      </c>
      <c r="C12" s="6" t="s">
        <v>53</v>
      </c>
      <c r="D12" s="6" t="s">
        <v>54</v>
      </c>
      <c r="E12" s="2" t="s">
        <v>100</v>
      </c>
      <c r="F12" s="2">
        <v>121</v>
      </c>
      <c r="G12" s="2">
        <v>0</v>
      </c>
      <c r="H12" s="9">
        <v>862.8945</v>
      </c>
      <c r="I12" s="9">
        <v>796.8945</v>
      </c>
      <c r="J12" s="8">
        <v>796.8945</v>
      </c>
    </row>
    <row r="13" spans="1:10" ht="105.75" thickBot="1">
      <c r="A13" s="20" t="s">
        <v>88</v>
      </c>
      <c r="B13" s="6" t="s">
        <v>52</v>
      </c>
      <c r="C13" s="6" t="s">
        <v>53</v>
      </c>
      <c r="D13" s="6" t="s">
        <v>54</v>
      </c>
      <c r="E13" s="2" t="s">
        <v>100</v>
      </c>
      <c r="F13" s="2">
        <v>129</v>
      </c>
      <c r="G13" s="2">
        <v>0</v>
      </c>
      <c r="H13" s="9">
        <v>260.66214</v>
      </c>
      <c r="I13" s="9">
        <v>240.66214</v>
      </c>
      <c r="J13" s="8">
        <v>240.66214</v>
      </c>
    </row>
    <row r="14" spans="1:10" ht="34.5" customHeight="1" thickBot="1">
      <c r="A14" s="20" t="s">
        <v>7</v>
      </c>
      <c r="B14" s="6" t="s">
        <v>52</v>
      </c>
      <c r="C14" s="6" t="s">
        <v>53</v>
      </c>
      <c r="D14" s="6" t="s">
        <v>55</v>
      </c>
      <c r="E14" s="2">
        <v>0</v>
      </c>
      <c r="F14" s="2">
        <v>0</v>
      </c>
      <c r="G14" s="2">
        <v>0</v>
      </c>
      <c r="H14" s="9">
        <f>H15+H29</f>
        <v>5444.11157</v>
      </c>
      <c r="I14" s="9">
        <f>I15+I29</f>
        <v>5144.29745</v>
      </c>
      <c r="J14" s="8">
        <f>J15+J29</f>
        <v>4558.60944</v>
      </c>
    </row>
    <row r="15" spans="1:10" ht="100.5" customHeight="1" thickBot="1">
      <c r="A15" s="24" t="s">
        <v>95</v>
      </c>
      <c r="B15" s="6" t="s">
        <v>52</v>
      </c>
      <c r="C15" s="6" t="s">
        <v>53</v>
      </c>
      <c r="D15" s="6" t="s">
        <v>55</v>
      </c>
      <c r="E15" s="2" t="s">
        <v>98</v>
      </c>
      <c r="F15" s="2">
        <v>0</v>
      </c>
      <c r="G15" s="2">
        <v>0</v>
      </c>
      <c r="H15" s="9">
        <f>H16</f>
        <v>5303.83235</v>
      </c>
      <c r="I15" s="9">
        <f>I16</f>
        <v>5004.01823</v>
      </c>
      <c r="J15" s="8">
        <f>J16</f>
        <v>4418.33022</v>
      </c>
    </row>
    <row r="16" spans="1:10" ht="75.75" customHeight="1" thickBot="1">
      <c r="A16" s="25" t="s">
        <v>96</v>
      </c>
      <c r="B16" s="6" t="s">
        <v>52</v>
      </c>
      <c r="C16" s="6" t="s">
        <v>53</v>
      </c>
      <c r="D16" s="6" t="s">
        <v>55</v>
      </c>
      <c r="E16" s="2" t="s">
        <v>97</v>
      </c>
      <c r="F16" s="2">
        <v>0</v>
      </c>
      <c r="G16" s="2">
        <v>0</v>
      </c>
      <c r="H16" s="9">
        <f>H17+H26</f>
        <v>5303.83235</v>
      </c>
      <c r="I16" s="9">
        <f>I17+I26</f>
        <v>5004.01823</v>
      </c>
      <c r="J16" s="8">
        <f>J17+J26</f>
        <v>4418.33022</v>
      </c>
    </row>
    <row r="17" spans="1:10" ht="26.25" customHeight="1" thickBot="1">
      <c r="A17" s="27" t="s">
        <v>8</v>
      </c>
      <c r="B17" s="6" t="s">
        <v>52</v>
      </c>
      <c r="C17" s="6" t="s">
        <v>53</v>
      </c>
      <c r="D17" s="6" t="s">
        <v>55</v>
      </c>
      <c r="E17" s="2" t="s">
        <v>101</v>
      </c>
      <c r="F17" s="2">
        <v>0</v>
      </c>
      <c r="G17" s="2">
        <v>0</v>
      </c>
      <c r="H17" s="9">
        <f>H18+H22+H27+H28</f>
        <v>5298.83235</v>
      </c>
      <c r="I17" s="9">
        <f>I18+I22+I27+I28</f>
        <v>4986.24453</v>
      </c>
      <c r="J17" s="8">
        <f>J18+J22+J27+J28</f>
        <v>4418.33022</v>
      </c>
    </row>
    <row r="18" spans="1:10" ht="78" customHeight="1" thickBot="1">
      <c r="A18" s="20" t="s">
        <v>4</v>
      </c>
      <c r="B18" s="6" t="s">
        <v>52</v>
      </c>
      <c r="C18" s="6" t="s">
        <v>53</v>
      </c>
      <c r="D18" s="6" t="s">
        <v>55</v>
      </c>
      <c r="E18" s="2" t="s">
        <v>101</v>
      </c>
      <c r="F18" s="2">
        <v>120</v>
      </c>
      <c r="G18" s="2">
        <v>0</v>
      </c>
      <c r="H18" s="9">
        <f>H19+H21+H20</f>
        <v>3928.38287</v>
      </c>
      <c r="I18" s="9">
        <f>I19+I21+I20</f>
        <v>3928.38287</v>
      </c>
      <c r="J18" s="8">
        <f>J19+J21+J20</f>
        <v>3928.38287</v>
      </c>
    </row>
    <row r="19" spans="1:10" ht="84" customHeight="1" thickBot="1">
      <c r="A19" s="20" t="s">
        <v>5</v>
      </c>
      <c r="B19" s="6" t="s">
        <v>52</v>
      </c>
      <c r="C19" s="6" t="s">
        <v>53</v>
      </c>
      <c r="D19" s="6" t="s">
        <v>55</v>
      </c>
      <c r="E19" s="2" t="s">
        <v>101</v>
      </c>
      <c r="F19" s="2">
        <v>121</v>
      </c>
      <c r="G19" s="2">
        <v>0</v>
      </c>
      <c r="H19" s="9">
        <v>2994.14967</v>
      </c>
      <c r="I19" s="9">
        <v>2994.14967</v>
      </c>
      <c r="J19" s="8">
        <v>2994.14967</v>
      </c>
    </row>
    <row r="20" spans="1:10" ht="71.25" customHeight="1" thickBot="1">
      <c r="A20" s="20" t="s">
        <v>189</v>
      </c>
      <c r="B20" s="6" t="s">
        <v>52</v>
      </c>
      <c r="C20" s="6" t="s">
        <v>53</v>
      </c>
      <c r="D20" s="6" t="s">
        <v>55</v>
      </c>
      <c r="E20" s="2" t="s">
        <v>101</v>
      </c>
      <c r="F20" s="2">
        <v>122</v>
      </c>
      <c r="G20" s="2">
        <v>0</v>
      </c>
      <c r="H20" s="9">
        <v>30</v>
      </c>
      <c r="I20" s="9">
        <v>30</v>
      </c>
      <c r="J20" s="8">
        <v>30</v>
      </c>
    </row>
    <row r="21" spans="1:10" ht="105" customHeight="1" thickBot="1">
      <c r="A21" s="20" t="s">
        <v>88</v>
      </c>
      <c r="B21" s="6" t="s">
        <v>52</v>
      </c>
      <c r="C21" s="6" t="s">
        <v>53</v>
      </c>
      <c r="D21" s="6" t="s">
        <v>55</v>
      </c>
      <c r="E21" s="2" t="s">
        <v>101</v>
      </c>
      <c r="F21" s="2">
        <v>129</v>
      </c>
      <c r="G21" s="2">
        <v>0</v>
      </c>
      <c r="H21" s="9">
        <v>904.2332</v>
      </c>
      <c r="I21" s="9">
        <v>904.2332</v>
      </c>
      <c r="J21" s="8">
        <v>904.2332</v>
      </c>
    </row>
    <row r="22" spans="1:10" ht="71.25" customHeight="1" thickBot="1">
      <c r="A22" s="20" t="s">
        <v>9</v>
      </c>
      <c r="B22" s="6" t="s">
        <v>52</v>
      </c>
      <c r="C22" s="6" t="s">
        <v>53</v>
      </c>
      <c r="D22" s="6" t="s">
        <v>55</v>
      </c>
      <c r="E22" s="2" t="s">
        <v>101</v>
      </c>
      <c r="F22" s="2">
        <v>240</v>
      </c>
      <c r="G22" s="2">
        <v>0</v>
      </c>
      <c r="H22" s="9">
        <f>H23+H25+H24</f>
        <v>1346.44948</v>
      </c>
      <c r="I22" s="9">
        <f>I23+I25</f>
        <v>1038.86166</v>
      </c>
      <c r="J22" s="8">
        <f>J23+J25</f>
        <v>479.94735</v>
      </c>
    </row>
    <row r="23" spans="1:10" ht="82.5" customHeight="1" thickBot="1">
      <c r="A23" s="20" t="s">
        <v>82</v>
      </c>
      <c r="B23" s="6" t="s">
        <v>52</v>
      </c>
      <c r="C23" s="6" t="s">
        <v>53</v>
      </c>
      <c r="D23" s="6" t="s">
        <v>55</v>
      </c>
      <c r="E23" s="2" t="s">
        <v>101</v>
      </c>
      <c r="F23" s="2">
        <v>242</v>
      </c>
      <c r="G23" s="2">
        <v>0</v>
      </c>
      <c r="H23" s="9">
        <v>438.05</v>
      </c>
      <c r="I23" s="9">
        <v>150</v>
      </c>
      <c r="J23" s="8">
        <v>150</v>
      </c>
    </row>
    <row r="24" spans="1:10" ht="82.5" customHeight="1" thickBot="1">
      <c r="A24" s="78" t="s">
        <v>243</v>
      </c>
      <c r="B24" s="6" t="s">
        <v>52</v>
      </c>
      <c r="C24" s="6" t="s">
        <v>53</v>
      </c>
      <c r="D24" s="6" t="s">
        <v>55</v>
      </c>
      <c r="E24" s="2" t="s">
        <v>101</v>
      </c>
      <c r="F24" s="2">
        <v>243</v>
      </c>
      <c r="G24" s="2">
        <v>0</v>
      </c>
      <c r="H24" s="9">
        <v>0</v>
      </c>
      <c r="I24" s="9"/>
      <c r="J24" s="8"/>
    </row>
    <row r="25" spans="1:10" ht="71.25" customHeight="1" thickBot="1">
      <c r="A25" s="20" t="s">
        <v>10</v>
      </c>
      <c r="B25" s="6" t="s">
        <v>52</v>
      </c>
      <c r="C25" s="6" t="s">
        <v>53</v>
      </c>
      <c r="D25" s="6" t="s">
        <v>55</v>
      </c>
      <c r="E25" s="2" t="s">
        <v>101</v>
      </c>
      <c r="F25" s="2">
        <v>244</v>
      </c>
      <c r="G25" s="2">
        <v>0</v>
      </c>
      <c r="H25" s="9">
        <v>908.39948</v>
      </c>
      <c r="I25" s="9">
        <v>888.86166</v>
      </c>
      <c r="J25" s="8">
        <v>329.94735</v>
      </c>
    </row>
    <row r="26" spans="1:10" ht="71.25" customHeight="1" thickBot="1">
      <c r="A26" s="20" t="s">
        <v>239</v>
      </c>
      <c r="B26" s="6" t="s">
        <v>52</v>
      </c>
      <c r="C26" s="6" t="s">
        <v>53</v>
      </c>
      <c r="D26" s="6" t="s">
        <v>55</v>
      </c>
      <c r="E26" s="2" t="s">
        <v>238</v>
      </c>
      <c r="F26" s="2">
        <v>851</v>
      </c>
      <c r="G26" s="2">
        <v>0</v>
      </c>
      <c r="H26" s="9">
        <v>5</v>
      </c>
      <c r="I26" s="9">
        <v>17.7737</v>
      </c>
      <c r="J26" s="8">
        <v>0</v>
      </c>
    </row>
    <row r="27" spans="1:10" ht="45" customHeight="1" thickBot="1">
      <c r="A27" s="20" t="s">
        <v>6</v>
      </c>
      <c r="B27" s="6" t="s">
        <v>52</v>
      </c>
      <c r="C27" s="6" t="s">
        <v>53</v>
      </c>
      <c r="D27" s="6" t="s">
        <v>55</v>
      </c>
      <c r="E27" s="2" t="s">
        <v>101</v>
      </c>
      <c r="F27" s="2">
        <v>852</v>
      </c>
      <c r="G27" s="2">
        <v>0</v>
      </c>
      <c r="H27" s="9">
        <v>6</v>
      </c>
      <c r="I27" s="9">
        <v>9</v>
      </c>
      <c r="J27" s="8">
        <v>0</v>
      </c>
    </row>
    <row r="28" spans="1:10" ht="48.75" customHeight="1" thickBot="1">
      <c r="A28" s="20" t="s">
        <v>85</v>
      </c>
      <c r="B28" s="6" t="s">
        <v>52</v>
      </c>
      <c r="C28" s="6" t="s">
        <v>53</v>
      </c>
      <c r="D28" s="6" t="s">
        <v>55</v>
      </c>
      <c r="E28" s="2" t="s">
        <v>102</v>
      </c>
      <c r="F28" s="2">
        <v>853</v>
      </c>
      <c r="G28" s="2">
        <v>0</v>
      </c>
      <c r="H28" s="9">
        <v>18</v>
      </c>
      <c r="I28" s="9">
        <v>10</v>
      </c>
      <c r="J28" s="8">
        <v>10</v>
      </c>
    </row>
    <row r="29" spans="1:10" ht="71.25" customHeight="1" thickBot="1">
      <c r="A29" s="24" t="s">
        <v>95</v>
      </c>
      <c r="B29" s="6" t="s">
        <v>52</v>
      </c>
      <c r="C29" s="6" t="s">
        <v>53</v>
      </c>
      <c r="D29" s="6" t="s">
        <v>55</v>
      </c>
      <c r="E29" s="2" t="s">
        <v>98</v>
      </c>
      <c r="F29" s="10">
        <v>0</v>
      </c>
      <c r="G29" s="9"/>
      <c r="H29" s="10">
        <f>H30</f>
        <v>140.27921999999998</v>
      </c>
      <c r="I29" s="10">
        <f>I30</f>
        <v>140.27921999999998</v>
      </c>
      <c r="J29" s="11">
        <f>J30</f>
        <v>140.27921999999998</v>
      </c>
    </row>
    <row r="30" spans="1:10" ht="135.75" customHeight="1" thickBot="1">
      <c r="A30" s="20" t="s">
        <v>104</v>
      </c>
      <c r="B30" s="6" t="s">
        <v>52</v>
      </c>
      <c r="C30" s="6" t="s">
        <v>53</v>
      </c>
      <c r="D30" s="6" t="s">
        <v>55</v>
      </c>
      <c r="E30" s="2" t="s">
        <v>105</v>
      </c>
      <c r="F30" s="10">
        <v>0</v>
      </c>
      <c r="G30" s="9"/>
      <c r="H30" s="10">
        <f>H31+H33+H35</f>
        <v>140.27921999999998</v>
      </c>
      <c r="I30" s="10">
        <f>I31+I33+I35</f>
        <v>140.27921999999998</v>
      </c>
      <c r="J30" s="11">
        <f>J31+J33+J35</f>
        <v>140.27921999999998</v>
      </c>
    </row>
    <row r="31" spans="1:10" ht="71.25" customHeight="1" thickBot="1">
      <c r="A31" s="20" t="s">
        <v>83</v>
      </c>
      <c r="B31" s="6" t="s">
        <v>52</v>
      </c>
      <c r="C31" s="6" t="s">
        <v>53</v>
      </c>
      <c r="D31" s="6" t="s">
        <v>55</v>
      </c>
      <c r="E31" s="6" t="s">
        <v>103</v>
      </c>
      <c r="F31" s="7" t="s">
        <v>67</v>
      </c>
      <c r="G31" s="6" t="s">
        <v>67</v>
      </c>
      <c r="H31" s="10">
        <v>6</v>
      </c>
      <c r="I31" s="10">
        <v>6</v>
      </c>
      <c r="J31" s="11">
        <v>6</v>
      </c>
    </row>
    <row r="32" spans="1:10" ht="45" customHeight="1" thickBot="1">
      <c r="A32" s="20" t="s">
        <v>24</v>
      </c>
      <c r="B32" s="6" t="s">
        <v>52</v>
      </c>
      <c r="C32" s="6" t="s">
        <v>53</v>
      </c>
      <c r="D32" s="6" t="s">
        <v>55</v>
      </c>
      <c r="E32" s="6" t="s">
        <v>103</v>
      </c>
      <c r="F32" s="7" t="s">
        <v>77</v>
      </c>
      <c r="G32" s="6" t="s">
        <v>67</v>
      </c>
      <c r="H32" s="10">
        <v>6</v>
      </c>
      <c r="I32" s="10">
        <v>6</v>
      </c>
      <c r="J32" s="11">
        <v>6</v>
      </c>
    </row>
    <row r="33" spans="1:10" ht="96" customHeight="1" thickBot="1">
      <c r="A33" s="20" t="s">
        <v>84</v>
      </c>
      <c r="B33" s="6" t="s">
        <v>52</v>
      </c>
      <c r="C33" s="6" t="s">
        <v>53</v>
      </c>
      <c r="D33" s="6" t="s">
        <v>55</v>
      </c>
      <c r="E33" s="6" t="s">
        <v>106</v>
      </c>
      <c r="F33" s="7" t="s">
        <v>67</v>
      </c>
      <c r="G33" s="6" t="s">
        <v>67</v>
      </c>
      <c r="H33" s="10">
        <f>H34</f>
        <v>104.10622</v>
      </c>
      <c r="I33" s="10">
        <f>I34</f>
        <v>104.10622</v>
      </c>
      <c r="J33" s="11">
        <f>J34</f>
        <v>104.10622</v>
      </c>
    </row>
    <row r="34" spans="1:10" ht="39.75" customHeight="1" thickBot="1">
      <c r="A34" s="20" t="s">
        <v>24</v>
      </c>
      <c r="B34" s="6" t="s">
        <v>52</v>
      </c>
      <c r="C34" s="6" t="s">
        <v>53</v>
      </c>
      <c r="D34" s="6" t="s">
        <v>55</v>
      </c>
      <c r="E34" s="6" t="s">
        <v>106</v>
      </c>
      <c r="F34" s="7" t="s">
        <v>77</v>
      </c>
      <c r="G34" s="6" t="s">
        <v>67</v>
      </c>
      <c r="H34" s="10">
        <v>104.10622</v>
      </c>
      <c r="I34" s="10">
        <v>104.10622</v>
      </c>
      <c r="J34" s="11">
        <v>104.10622</v>
      </c>
    </row>
    <row r="35" spans="1:10" ht="102" customHeight="1" thickBot="1">
      <c r="A35" s="20" t="s">
        <v>92</v>
      </c>
      <c r="B35" s="6" t="s">
        <v>52</v>
      </c>
      <c r="C35" s="6" t="s">
        <v>53</v>
      </c>
      <c r="D35" s="6" t="s">
        <v>55</v>
      </c>
      <c r="E35" s="6" t="s">
        <v>107</v>
      </c>
      <c r="F35" s="7" t="s">
        <v>67</v>
      </c>
      <c r="G35" s="6" t="s">
        <v>67</v>
      </c>
      <c r="H35" s="10">
        <f>H36</f>
        <v>30.173</v>
      </c>
      <c r="I35" s="10">
        <v>30.173</v>
      </c>
      <c r="J35" s="11">
        <v>30.173</v>
      </c>
    </row>
    <row r="36" spans="1:10" ht="39" customHeight="1" thickBot="1">
      <c r="A36" s="20" t="s">
        <v>24</v>
      </c>
      <c r="B36" s="6" t="s">
        <v>52</v>
      </c>
      <c r="C36" s="6" t="s">
        <v>53</v>
      </c>
      <c r="D36" s="6" t="s">
        <v>55</v>
      </c>
      <c r="E36" s="6" t="s">
        <v>107</v>
      </c>
      <c r="F36" s="7" t="s">
        <v>77</v>
      </c>
      <c r="G36" s="6" t="s">
        <v>67</v>
      </c>
      <c r="H36" s="10">
        <v>30.173</v>
      </c>
      <c r="I36" s="10">
        <v>30.173</v>
      </c>
      <c r="J36" s="11">
        <v>30.173</v>
      </c>
    </row>
    <row r="37" spans="1:10" ht="95.25" customHeight="1" thickBot="1">
      <c r="A37" s="20" t="s">
        <v>199</v>
      </c>
      <c r="B37" s="6" t="s">
        <v>52</v>
      </c>
      <c r="C37" s="6" t="s">
        <v>53</v>
      </c>
      <c r="D37" s="6" t="s">
        <v>197</v>
      </c>
      <c r="E37" s="6" t="s">
        <v>198</v>
      </c>
      <c r="F37" s="7" t="s">
        <v>67</v>
      </c>
      <c r="G37" s="6" t="s">
        <v>67</v>
      </c>
      <c r="H37" s="10">
        <f aca="true" t="shared" si="1" ref="H37:J41">H38</f>
        <v>22</v>
      </c>
      <c r="I37" s="10">
        <f t="shared" si="1"/>
        <v>22</v>
      </c>
      <c r="J37" s="11">
        <f t="shared" si="1"/>
        <v>22</v>
      </c>
    </row>
    <row r="38" spans="1:10" ht="91.5" customHeight="1" thickBot="1">
      <c r="A38" s="24" t="s">
        <v>95</v>
      </c>
      <c r="B38" s="6" t="s">
        <v>52</v>
      </c>
      <c r="C38" s="6" t="s">
        <v>53</v>
      </c>
      <c r="D38" s="6" t="s">
        <v>197</v>
      </c>
      <c r="E38" s="6" t="s">
        <v>98</v>
      </c>
      <c r="F38" s="7" t="s">
        <v>67</v>
      </c>
      <c r="G38" s="6" t="s">
        <v>67</v>
      </c>
      <c r="H38" s="10">
        <f t="shared" si="1"/>
        <v>22</v>
      </c>
      <c r="I38" s="10">
        <f t="shared" si="1"/>
        <v>22</v>
      </c>
      <c r="J38" s="11">
        <f t="shared" si="1"/>
        <v>22</v>
      </c>
    </row>
    <row r="39" spans="1:10" ht="123" customHeight="1" thickBot="1">
      <c r="A39" s="20" t="s">
        <v>104</v>
      </c>
      <c r="B39" s="6" t="s">
        <v>52</v>
      </c>
      <c r="C39" s="6" t="s">
        <v>53</v>
      </c>
      <c r="D39" s="6" t="s">
        <v>197</v>
      </c>
      <c r="E39" s="6" t="s">
        <v>105</v>
      </c>
      <c r="F39" s="7" t="s">
        <v>67</v>
      </c>
      <c r="G39" s="6" t="s">
        <v>67</v>
      </c>
      <c r="H39" s="10">
        <f t="shared" si="1"/>
        <v>22</v>
      </c>
      <c r="I39" s="10">
        <f t="shared" si="1"/>
        <v>22</v>
      </c>
      <c r="J39" s="11">
        <f t="shared" si="1"/>
        <v>22</v>
      </c>
    </row>
    <row r="40" spans="1:10" ht="86.25" customHeight="1" thickBot="1">
      <c r="A40" s="20" t="s">
        <v>200</v>
      </c>
      <c r="B40" s="6" t="s">
        <v>52</v>
      </c>
      <c r="C40" s="6" t="s">
        <v>53</v>
      </c>
      <c r="D40" s="6" t="s">
        <v>197</v>
      </c>
      <c r="E40" s="6" t="s">
        <v>201</v>
      </c>
      <c r="F40" s="7" t="s">
        <v>67</v>
      </c>
      <c r="G40" s="6" t="s">
        <v>67</v>
      </c>
      <c r="H40" s="10">
        <f t="shared" si="1"/>
        <v>22</v>
      </c>
      <c r="I40" s="10">
        <f t="shared" si="1"/>
        <v>22</v>
      </c>
      <c r="J40" s="11">
        <f t="shared" si="1"/>
        <v>22</v>
      </c>
    </row>
    <row r="41" spans="1:10" ht="39" customHeight="1" thickBot="1">
      <c r="A41" s="20" t="s">
        <v>76</v>
      </c>
      <c r="B41" s="6" t="s">
        <v>52</v>
      </c>
      <c r="C41" s="6" t="s">
        <v>53</v>
      </c>
      <c r="D41" s="6" t="s">
        <v>197</v>
      </c>
      <c r="E41" s="6" t="s">
        <v>201</v>
      </c>
      <c r="F41" s="7" t="s">
        <v>202</v>
      </c>
      <c r="G41" s="6" t="s">
        <v>67</v>
      </c>
      <c r="H41" s="10">
        <f t="shared" si="1"/>
        <v>22</v>
      </c>
      <c r="I41" s="10">
        <f t="shared" si="1"/>
        <v>22</v>
      </c>
      <c r="J41" s="11">
        <f t="shared" si="1"/>
        <v>22</v>
      </c>
    </row>
    <row r="42" spans="1:10" ht="35.25" customHeight="1" thickBot="1">
      <c r="A42" s="20" t="s">
        <v>24</v>
      </c>
      <c r="B42" s="6" t="s">
        <v>52</v>
      </c>
      <c r="C42" s="6" t="s">
        <v>53</v>
      </c>
      <c r="D42" s="6" t="s">
        <v>197</v>
      </c>
      <c r="E42" s="6" t="s">
        <v>201</v>
      </c>
      <c r="F42" s="7" t="s">
        <v>77</v>
      </c>
      <c r="G42" s="6" t="s">
        <v>67</v>
      </c>
      <c r="H42" s="10">
        <v>22</v>
      </c>
      <c r="I42" s="10">
        <v>22</v>
      </c>
      <c r="J42" s="11">
        <v>22</v>
      </c>
    </row>
    <row r="43" spans="1:10" ht="45" customHeight="1" thickBot="1">
      <c r="A43" s="20" t="s">
        <v>11</v>
      </c>
      <c r="B43" s="6" t="s">
        <v>52</v>
      </c>
      <c r="C43" s="6" t="s">
        <v>53</v>
      </c>
      <c r="D43" s="6" t="s">
        <v>62</v>
      </c>
      <c r="E43" s="7" t="s">
        <v>71</v>
      </c>
      <c r="F43" s="7" t="s">
        <v>67</v>
      </c>
      <c r="G43" s="6" t="s">
        <v>67</v>
      </c>
      <c r="H43" s="10">
        <f>H44</f>
        <v>272</v>
      </c>
      <c r="I43" s="10"/>
      <c r="J43" s="11"/>
    </row>
    <row r="44" spans="1:10" ht="76.5" customHeight="1" thickBot="1">
      <c r="A44" s="24" t="s">
        <v>95</v>
      </c>
      <c r="B44" s="6" t="s">
        <v>52</v>
      </c>
      <c r="C44" s="6" t="s">
        <v>53</v>
      </c>
      <c r="D44" s="6" t="s">
        <v>62</v>
      </c>
      <c r="E44" s="7" t="s">
        <v>98</v>
      </c>
      <c r="F44" s="7" t="s">
        <v>67</v>
      </c>
      <c r="G44" s="6" t="s">
        <v>67</v>
      </c>
      <c r="H44" s="10">
        <f>H45</f>
        <v>272</v>
      </c>
      <c r="I44" s="10"/>
      <c r="J44" s="11"/>
    </row>
    <row r="45" spans="1:10" ht="93" customHeight="1" thickBot="1">
      <c r="A45" s="20" t="s">
        <v>276</v>
      </c>
      <c r="B45" s="6" t="s">
        <v>52</v>
      </c>
      <c r="C45" s="6" t="s">
        <v>53</v>
      </c>
      <c r="D45" s="6" t="s">
        <v>62</v>
      </c>
      <c r="E45" s="7" t="s">
        <v>277</v>
      </c>
      <c r="F45" s="7" t="s">
        <v>67</v>
      </c>
      <c r="G45" s="6" t="s">
        <v>67</v>
      </c>
      <c r="H45" s="10">
        <f>H49</f>
        <v>272</v>
      </c>
      <c r="I45" s="10"/>
      <c r="J45" s="11"/>
    </row>
    <row r="46" spans="1:10" ht="93" customHeight="1" thickBot="1">
      <c r="A46" s="20" t="s">
        <v>275</v>
      </c>
      <c r="B46" s="6" t="s">
        <v>52</v>
      </c>
      <c r="C46" s="6" t="s">
        <v>53</v>
      </c>
      <c r="D46" s="6" t="s">
        <v>62</v>
      </c>
      <c r="E46" s="7" t="s">
        <v>278</v>
      </c>
      <c r="F46" s="7" t="s">
        <v>67</v>
      </c>
      <c r="G46" s="6" t="s">
        <v>67</v>
      </c>
      <c r="H46" s="10">
        <f>H47</f>
        <v>272</v>
      </c>
      <c r="I46" s="10"/>
      <c r="J46" s="11"/>
    </row>
    <row r="47" spans="1:10" ht="43.5" customHeight="1" thickBot="1">
      <c r="A47" s="20" t="s">
        <v>6</v>
      </c>
      <c r="B47" s="6" t="s">
        <v>52</v>
      </c>
      <c r="C47" s="6" t="s">
        <v>53</v>
      </c>
      <c r="D47" s="6" t="s">
        <v>62</v>
      </c>
      <c r="E47" s="7" t="s">
        <v>278</v>
      </c>
      <c r="F47" s="7" t="s">
        <v>70</v>
      </c>
      <c r="G47" s="6" t="s">
        <v>67</v>
      </c>
      <c r="H47" s="10">
        <f>H49</f>
        <v>272</v>
      </c>
      <c r="I47" s="10"/>
      <c r="J47" s="11"/>
    </row>
    <row r="48" spans="1:10" ht="80.25" customHeight="1" thickBot="1">
      <c r="A48" s="20" t="s">
        <v>9</v>
      </c>
      <c r="B48" s="6" t="s">
        <v>52</v>
      </c>
      <c r="C48" s="6" t="s">
        <v>53</v>
      </c>
      <c r="D48" s="6" t="s">
        <v>62</v>
      </c>
      <c r="E48" s="7" t="s">
        <v>278</v>
      </c>
      <c r="F48" s="7" t="s">
        <v>69</v>
      </c>
      <c r="G48" s="6" t="s">
        <v>67</v>
      </c>
      <c r="H48" s="10">
        <f>H49</f>
        <v>272</v>
      </c>
      <c r="I48" s="10"/>
      <c r="J48" s="11"/>
    </row>
    <row r="49" spans="1:10" ht="63.75" customHeight="1" thickBot="1">
      <c r="A49" s="20" t="s">
        <v>10</v>
      </c>
      <c r="B49" s="6" t="s">
        <v>52</v>
      </c>
      <c r="C49" s="6" t="s">
        <v>53</v>
      </c>
      <c r="D49" s="6" t="s">
        <v>62</v>
      </c>
      <c r="E49" s="7" t="s">
        <v>278</v>
      </c>
      <c r="F49" s="7" t="s">
        <v>68</v>
      </c>
      <c r="G49" s="6" t="s">
        <v>67</v>
      </c>
      <c r="H49" s="10">
        <v>272</v>
      </c>
      <c r="I49" s="10"/>
      <c r="J49" s="11"/>
    </row>
    <row r="50" spans="1:10" ht="41.25" customHeight="1" thickBot="1">
      <c r="A50" s="20" t="s">
        <v>12</v>
      </c>
      <c r="B50" s="6" t="s">
        <v>52</v>
      </c>
      <c r="C50" s="6" t="s">
        <v>53</v>
      </c>
      <c r="D50" s="6">
        <v>11</v>
      </c>
      <c r="E50" s="7" t="s">
        <v>75</v>
      </c>
      <c r="F50" s="7" t="s">
        <v>67</v>
      </c>
      <c r="G50" s="6" t="s">
        <v>67</v>
      </c>
      <c r="H50" s="10">
        <f>H51</f>
        <v>280</v>
      </c>
      <c r="I50" s="10">
        <f>I53</f>
        <v>280</v>
      </c>
      <c r="J50" s="11">
        <f>J53</f>
        <v>0</v>
      </c>
    </row>
    <row r="51" spans="1:10" ht="42" customHeight="1" thickBot="1">
      <c r="A51" s="20" t="s">
        <v>73</v>
      </c>
      <c r="B51" s="6" t="s">
        <v>52</v>
      </c>
      <c r="C51" s="6" t="s">
        <v>53</v>
      </c>
      <c r="D51" s="6">
        <v>11</v>
      </c>
      <c r="E51" s="7" t="s">
        <v>72</v>
      </c>
      <c r="F51" s="7" t="s">
        <v>67</v>
      </c>
      <c r="G51" s="6" t="s">
        <v>67</v>
      </c>
      <c r="H51" s="10">
        <f>H52</f>
        <v>280</v>
      </c>
      <c r="I51" s="10">
        <f>I53</f>
        <v>280</v>
      </c>
      <c r="J51" s="11">
        <f>J53</f>
        <v>0</v>
      </c>
    </row>
    <row r="52" spans="1:10" ht="48.75" customHeight="1" thickBot="1">
      <c r="A52" s="20" t="s">
        <v>13</v>
      </c>
      <c r="B52" s="6" t="s">
        <v>52</v>
      </c>
      <c r="C52" s="6" t="s">
        <v>53</v>
      </c>
      <c r="D52" s="6">
        <v>11</v>
      </c>
      <c r="E52" s="7" t="s">
        <v>74</v>
      </c>
      <c r="F52" s="7" t="s">
        <v>67</v>
      </c>
      <c r="G52" s="6" t="s">
        <v>67</v>
      </c>
      <c r="H52" s="10">
        <f>H53</f>
        <v>280</v>
      </c>
      <c r="I52" s="10">
        <f>I53</f>
        <v>280</v>
      </c>
      <c r="J52" s="11">
        <f>J53</f>
        <v>0</v>
      </c>
    </row>
    <row r="53" spans="1:10" ht="48.75" customHeight="1" thickBot="1">
      <c r="A53" s="20" t="s">
        <v>14</v>
      </c>
      <c r="B53" s="6" t="s">
        <v>52</v>
      </c>
      <c r="C53" s="6" t="s">
        <v>53</v>
      </c>
      <c r="D53" s="6">
        <v>11</v>
      </c>
      <c r="E53" s="7" t="s">
        <v>74</v>
      </c>
      <c r="F53" s="4">
        <v>870</v>
      </c>
      <c r="G53" s="2">
        <v>0</v>
      </c>
      <c r="H53" s="10">
        <v>280</v>
      </c>
      <c r="I53" s="10">
        <v>280</v>
      </c>
      <c r="J53" s="11">
        <v>0</v>
      </c>
    </row>
    <row r="54" spans="1:10" ht="41.25" customHeight="1" thickBot="1">
      <c r="A54" s="20" t="s">
        <v>15</v>
      </c>
      <c r="B54" s="7" t="s">
        <v>52</v>
      </c>
      <c r="C54" s="6" t="s">
        <v>53</v>
      </c>
      <c r="D54" s="6">
        <v>13</v>
      </c>
      <c r="E54" s="2">
        <v>0</v>
      </c>
      <c r="F54" s="2">
        <v>0</v>
      </c>
      <c r="G54" s="2">
        <v>0</v>
      </c>
      <c r="H54" s="9">
        <f>H55+H63</f>
        <v>15</v>
      </c>
      <c r="I54" s="9">
        <f>I55+I63</f>
        <v>5</v>
      </c>
      <c r="J54" s="8">
        <f>J55+J63</f>
        <v>5</v>
      </c>
    </row>
    <row r="55" spans="1:10" ht="69.75" customHeight="1" thickBot="1">
      <c r="A55" s="24" t="s">
        <v>95</v>
      </c>
      <c r="B55" s="7" t="s">
        <v>52</v>
      </c>
      <c r="C55" s="6" t="s">
        <v>53</v>
      </c>
      <c r="D55" s="6">
        <v>13</v>
      </c>
      <c r="E55" s="2" t="s">
        <v>98</v>
      </c>
      <c r="F55" s="2">
        <v>0</v>
      </c>
      <c r="G55" s="2">
        <v>0</v>
      </c>
      <c r="H55" s="9">
        <f>H56</f>
        <v>10</v>
      </c>
      <c r="I55" s="9">
        <f>I56</f>
        <v>0</v>
      </c>
      <c r="J55" s="8">
        <f>J56</f>
        <v>0</v>
      </c>
    </row>
    <row r="56" spans="1:10" ht="73.5" customHeight="1" thickBot="1">
      <c r="A56" s="25" t="s">
        <v>96</v>
      </c>
      <c r="B56" s="7" t="s">
        <v>52</v>
      </c>
      <c r="C56" s="6" t="s">
        <v>53</v>
      </c>
      <c r="D56" s="6" t="s">
        <v>78</v>
      </c>
      <c r="E56" s="2" t="s">
        <v>97</v>
      </c>
      <c r="F56" s="2"/>
      <c r="G56" s="2"/>
      <c r="H56" s="9">
        <f>H60+H57+H64</f>
        <v>10</v>
      </c>
      <c r="I56" s="9">
        <f>I60</f>
        <v>0</v>
      </c>
      <c r="J56" s="8">
        <f>J60</f>
        <v>0</v>
      </c>
    </row>
    <row r="57" spans="1:10" ht="49.5" customHeight="1" thickBot="1">
      <c r="A57" s="25" t="s">
        <v>232</v>
      </c>
      <c r="B57" s="72" t="s">
        <v>52</v>
      </c>
      <c r="C57" s="6" t="s">
        <v>53</v>
      </c>
      <c r="D57" s="6" t="s">
        <v>78</v>
      </c>
      <c r="E57" s="2" t="s">
        <v>233</v>
      </c>
      <c r="F57" s="2">
        <v>0</v>
      </c>
      <c r="G57" s="2">
        <v>0</v>
      </c>
      <c r="H57" s="9">
        <f>H58</f>
        <v>0</v>
      </c>
      <c r="I57" s="9"/>
      <c r="J57" s="8"/>
    </row>
    <row r="58" spans="1:10" ht="46.5" customHeight="1" thickBot="1">
      <c r="A58" s="20" t="s">
        <v>234</v>
      </c>
      <c r="B58" s="7" t="s">
        <v>52</v>
      </c>
      <c r="C58" s="6" t="s">
        <v>53</v>
      </c>
      <c r="D58" s="6" t="s">
        <v>78</v>
      </c>
      <c r="E58" s="2" t="s">
        <v>233</v>
      </c>
      <c r="F58" s="2">
        <v>300</v>
      </c>
      <c r="G58" s="2">
        <v>0</v>
      </c>
      <c r="H58" s="9">
        <f>H59</f>
        <v>0</v>
      </c>
      <c r="I58" s="9"/>
      <c r="J58" s="8"/>
    </row>
    <row r="59" spans="1:10" ht="54" customHeight="1" thickBot="1">
      <c r="A59" s="20" t="s">
        <v>235</v>
      </c>
      <c r="B59" s="7" t="s">
        <v>52</v>
      </c>
      <c r="C59" s="6" t="s">
        <v>53</v>
      </c>
      <c r="D59" s="6" t="s">
        <v>78</v>
      </c>
      <c r="E59" s="2" t="s">
        <v>233</v>
      </c>
      <c r="F59" s="2">
        <v>360</v>
      </c>
      <c r="G59" s="2">
        <v>0</v>
      </c>
      <c r="H59" s="9">
        <v>0</v>
      </c>
      <c r="I59" s="9"/>
      <c r="J59" s="8"/>
    </row>
    <row r="60" spans="1:10" ht="84" customHeight="1" thickBot="1">
      <c r="A60" s="20" t="s">
        <v>16</v>
      </c>
      <c r="B60" s="7" t="s">
        <v>52</v>
      </c>
      <c r="C60" s="6" t="s">
        <v>53</v>
      </c>
      <c r="D60" s="6">
        <v>13</v>
      </c>
      <c r="E60" s="2" t="s">
        <v>108</v>
      </c>
      <c r="F60" s="2">
        <v>0</v>
      </c>
      <c r="G60" s="2">
        <v>0</v>
      </c>
      <c r="H60" s="9">
        <f>H61</f>
        <v>4</v>
      </c>
      <c r="I60" s="9">
        <f>I61</f>
        <v>0</v>
      </c>
      <c r="J60" s="8">
        <f>J61</f>
        <v>0</v>
      </c>
    </row>
    <row r="61" spans="1:10" ht="84" customHeight="1" thickBot="1">
      <c r="A61" s="20" t="s">
        <v>10</v>
      </c>
      <c r="B61" s="7" t="s">
        <v>52</v>
      </c>
      <c r="C61" s="6" t="s">
        <v>53</v>
      </c>
      <c r="D61" s="6">
        <v>13</v>
      </c>
      <c r="E61" s="2" t="s">
        <v>108</v>
      </c>
      <c r="F61" s="2">
        <v>244</v>
      </c>
      <c r="G61" s="2">
        <v>0</v>
      </c>
      <c r="H61" s="9">
        <v>4</v>
      </c>
      <c r="I61" s="9">
        <v>0</v>
      </c>
      <c r="J61" s="8">
        <v>0</v>
      </c>
    </row>
    <row r="62" spans="1:10" ht="66" customHeight="1" thickBot="1">
      <c r="A62" s="20" t="s">
        <v>89</v>
      </c>
      <c r="B62" s="7" t="s">
        <v>52</v>
      </c>
      <c r="C62" s="6" t="s">
        <v>53</v>
      </c>
      <c r="D62" s="6" t="s">
        <v>78</v>
      </c>
      <c r="E62" s="6" t="s">
        <v>110</v>
      </c>
      <c r="F62" s="6" t="s">
        <v>67</v>
      </c>
      <c r="G62" s="6" t="s">
        <v>67</v>
      </c>
      <c r="H62" s="16">
        <f>H63</f>
        <v>5</v>
      </c>
      <c r="I62" s="16">
        <f>I63</f>
        <v>5</v>
      </c>
      <c r="J62" s="17">
        <f>J63</f>
        <v>5</v>
      </c>
    </row>
    <row r="63" spans="1:10" ht="84" customHeight="1" thickBot="1">
      <c r="A63" s="20" t="s">
        <v>10</v>
      </c>
      <c r="B63" s="7" t="s">
        <v>52</v>
      </c>
      <c r="C63" s="6" t="s">
        <v>53</v>
      </c>
      <c r="D63" s="6" t="s">
        <v>78</v>
      </c>
      <c r="E63" s="6" t="s">
        <v>110</v>
      </c>
      <c r="F63" s="6" t="s">
        <v>68</v>
      </c>
      <c r="G63" s="6" t="s">
        <v>67</v>
      </c>
      <c r="H63" s="16">
        <v>5</v>
      </c>
      <c r="I63" s="16">
        <v>5</v>
      </c>
      <c r="J63" s="17">
        <v>5</v>
      </c>
    </row>
    <row r="64" spans="1:10" ht="57.75" customHeight="1" thickBot="1">
      <c r="A64" s="20" t="s">
        <v>257</v>
      </c>
      <c r="B64" s="7" t="s">
        <v>52</v>
      </c>
      <c r="C64" s="6" t="s">
        <v>53</v>
      </c>
      <c r="D64" s="6" t="s">
        <v>78</v>
      </c>
      <c r="E64" s="6" t="s">
        <v>102</v>
      </c>
      <c r="F64" s="6" t="s">
        <v>67</v>
      </c>
      <c r="G64" s="6" t="s">
        <v>67</v>
      </c>
      <c r="H64" s="16">
        <f>H65</f>
        <v>6</v>
      </c>
      <c r="I64" s="16"/>
      <c r="J64" s="17"/>
    </row>
    <row r="65" spans="1:10" ht="57.75" customHeight="1" thickBot="1">
      <c r="A65" s="20" t="s">
        <v>85</v>
      </c>
      <c r="B65" s="7" t="s">
        <v>259</v>
      </c>
      <c r="C65" s="6" t="s">
        <v>53</v>
      </c>
      <c r="D65" s="6" t="s">
        <v>78</v>
      </c>
      <c r="E65" s="6" t="s">
        <v>101</v>
      </c>
      <c r="F65" s="6" t="s">
        <v>258</v>
      </c>
      <c r="G65" s="6" t="s">
        <v>67</v>
      </c>
      <c r="H65" s="16">
        <v>6</v>
      </c>
      <c r="I65" s="16"/>
      <c r="J65" s="17"/>
    </row>
    <row r="66" spans="1:10" ht="50.25" customHeight="1" thickBot="1">
      <c r="A66" s="20" t="s">
        <v>17</v>
      </c>
      <c r="B66" s="7" t="s">
        <v>52</v>
      </c>
      <c r="C66" s="6" t="s">
        <v>54</v>
      </c>
      <c r="D66" s="6" t="s">
        <v>56</v>
      </c>
      <c r="E66" s="2">
        <v>0</v>
      </c>
      <c r="F66" s="2">
        <v>0</v>
      </c>
      <c r="G66" s="2">
        <v>0</v>
      </c>
      <c r="H66" s="9">
        <f>H67</f>
        <v>230.47</v>
      </c>
      <c r="I66" s="9">
        <f>I67</f>
        <v>231.56</v>
      </c>
      <c r="J66" s="8">
        <f>J67</f>
        <v>237.89999999999998</v>
      </c>
    </row>
    <row r="67" spans="1:10" ht="80.25" customHeight="1" thickBot="1">
      <c r="A67" s="24" t="s">
        <v>95</v>
      </c>
      <c r="B67" s="7" t="s">
        <v>52</v>
      </c>
      <c r="C67" s="6" t="s">
        <v>54</v>
      </c>
      <c r="D67" s="6" t="s">
        <v>56</v>
      </c>
      <c r="E67" s="2" t="s">
        <v>98</v>
      </c>
      <c r="F67" s="2">
        <v>0</v>
      </c>
      <c r="G67" s="2">
        <v>0</v>
      </c>
      <c r="H67" s="9">
        <f aca="true" t="shared" si="2" ref="H67:J68">H68</f>
        <v>230.47</v>
      </c>
      <c r="I67" s="9">
        <f t="shared" si="2"/>
        <v>231.56</v>
      </c>
      <c r="J67" s="8">
        <f t="shared" si="2"/>
        <v>237.89999999999998</v>
      </c>
    </row>
    <row r="68" spans="1:10" ht="42" customHeight="1" thickBot="1">
      <c r="A68" s="24" t="s">
        <v>111</v>
      </c>
      <c r="B68" s="7" t="s">
        <v>52</v>
      </c>
      <c r="C68" s="6" t="s">
        <v>54</v>
      </c>
      <c r="D68" s="6" t="s">
        <v>56</v>
      </c>
      <c r="E68" s="2" t="s">
        <v>113</v>
      </c>
      <c r="F68" s="2">
        <v>0</v>
      </c>
      <c r="G68" s="2"/>
      <c r="H68" s="9">
        <f t="shared" si="2"/>
        <v>230.47</v>
      </c>
      <c r="I68" s="9">
        <f t="shared" si="2"/>
        <v>231.56</v>
      </c>
      <c r="J68" s="8">
        <f t="shared" si="2"/>
        <v>237.89999999999998</v>
      </c>
    </row>
    <row r="69" spans="1:10" ht="70.5" customHeight="1" thickBot="1">
      <c r="A69" s="24" t="s">
        <v>18</v>
      </c>
      <c r="B69" s="7" t="s">
        <v>52</v>
      </c>
      <c r="C69" s="6" t="s">
        <v>54</v>
      </c>
      <c r="D69" s="6" t="s">
        <v>56</v>
      </c>
      <c r="E69" s="2" t="s">
        <v>112</v>
      </c>
      <c r="F69" s="2">
        <v>0</v>
      </c>
      <c r="G69" s="2"/>
      <c r="H69" s="9">
        <f>H70+H71+H72</f>
        <v>230.47</v>
      </c>
      <c r="I69" s="9">
        <f>I70+I71+I72</f>
        <v>231.56</v>
      </c>
      <c r="J69" s="8">
        <f>J70+J71+J72</f>
        <v>237.89999999999998</v>
      </c>
    </row>
    <row r="70" spans="1:10" ht="80.25" customHeight="1" thickBot="1">
      <c r="A70" s="20" t="s">
        <v>5</v>
      </c>
      <c r="B70" s="7" t="s">
        <v>52</v>
      </c>
      <c r="C70" s="6" t="s">
        <v>54</v>
      </c>
      <c r="D70" s="6" t="s">
        <v>56</v>
      </c>
      <c r="E70" s="2" t="s">
        <v>112</v>
      </c>
      <c r="F70" s="2">
        <v>121</v>
      </c>
      <c r="G70" s="2">
        <v>0</v>
      </c>
      <c r="H70" s="9">
        <v>176.244</v>
      </c>
      <c r="I70" s="9">
        <v>177.081</v>
      </c>
      <c r="J70" s="8">
        <v>181.95</v>
      </c>
    </row>
    <row r="71" spans="1:10" ht="92.25" customHeight="1" thickBot="1">
      <c r="A71" s="20" t="s">
        <v>88</v>
      </c>
      <c r="B71" s="7" t="s">
        <v>52</v>
      </c>
      <c r="C71" s="6" t="s">
        <v>54</v>
      </c>
      <c r="D71" s="6" t="s">
        <v>56</v>
      </c>
      <c r="E71" s="2" t="s">
        <v>112</v>
      </c>
      <c r="F71" s="2">
        <v>129</v>
      </c>
      <c r="G71" s="2">
        <v>0</v>
      </c>
      <c r="H71" s="9">
        <v>53.226</v>
      </c>
      <c r="I71" s="9">
        <v>53.479</v>
      </c>
      <c r="J71" s="8">
        <v>54.95</v>
      </c>
    </row>
    <row r="72" spans="1:10" ht="67.5" customHeight="1" thickBot="1">
      <c r="A72" s="20" t="s">
        <v>9</v>
      </c>
      <c r="B72" s="7" t="s">
        <v>52</v>
      </c>
      <c r="C72" s="6" t="s">
        <v>54</v>
      </c>
      <c r="D72" s="6" t="s">
        <v>56</v>
      </c>
      <c r="E72" s="2" t="s">
        <v>112</v>
      </c>
      <c r="F72" s="2">
        <v>240</v>
      </c>
      <c r="G72" s="2">
        <v>0</v>
      </c>
      <c r="H72" s="9">
        <f>H73</f>
        <v>1</v>
      </c>
      <c r="I72" s="9">
        <f>I73</f>
        <v>1</v>
      </c>
      <c r="J72" s="8">
        <f>J73</f>
        <v>1</v>
      </c>
    </row>
    <row r="73" spans="1:10" ht="42" customHeight="1">
      <c r="A73" s="100" t="s">
        <v>10</v>
      </c>
      <c r="B73" s="103" t="s">
        <v>52</v>
      </c>
      <c r="C73" s="97" t="s">
        <v>54</v>
      </c>
      <c r="D73" s="97" t="s">
        <v>56</v>
      </c>
      <c r="E73" s="94" t="s">
        <v>112</v>
      </c>
      <c r="F73" s="94">
        <v>244</v>
      </c>
      <c r="G73" s="94">
        <v>0</v>
      </c>
      <c r="H73" s="92">
        <v>1</v>
      </c>
      <c r="I73" s="92">
        <v>1</v>
      </c>
      <c r="J73" s="92">
        <v>1</v>
      </c>
    </row>
    <row r="74" spans="1:10" ht="36" customHeight="1" thickBot="1">
      <c r="A74" s="101"/>
      <c r="B74" s="104"/>
      <c r="C74" s="102"/>
      <c r="D74" s="102"/>
      <c r="E74" s="95"/>
      <c r="F74" s="95"/>
      <c r="G74" s="95"/>
      <c r="H74" s="96"/>
      <c r="I74" s="96"/>
      <c r="J74" s="96"/>
    </row>
    <row r="75" spans="1:10" ht="54" customHeight="1" thickBot="1">
      <c r="A75" s="20" t="s">
        <v>43</v>
      </c>
      <c r="B75" s="7" t="s">
        <v>52</v>
      </c>
      <c r="C75" s="6" t="s">
        <v>56</v>
      </c>
      <c r="D75" s="6">
        <v>0</v>
      </c>
      <c r="E75" s="2">
        <v>0</v>
      </c>
      <c r="F75" s="2">
        <v>0</v>
      </c>
      <c r="G75" s="2">
        <v>0</v>
      </c>
      <c r="H75" s="9">
        <f>H76+H84+H97</f>
        <v>436</v>
      </c>
      <c r="I75" s="9">
        <f>I76+I84+I97</f>
        <v>130</v>
      </c>
      <c r="J75" s="8">
        <f>J76+J84+J97</f>
        <v>20</v>
      </c>
    </row>
    <row r="76" spans="1:10" ht="90" customHeight="1" thickBot="1">
      <c r="A76" s="20" t="s">
        <v>44</v>
      </c>
      <c r="B76" s="7" t="s">
        <v>52</v>
      </c>
      <c r="C76" s="6" t="s">
        <v>56</v>
      </c>
      <c r="D76" s="6" t="s">
        <v>57</v>
      </c>
      <c r="E76" s="2">
        <v>0</v>
      </c>
      <c r="F76" s="2">
        <v>0</v>
      </c>
      <c r="G76" s="2">
        <v>0</v>
      </c>
      <c r="H76" s="9">
        <f>H77+H81</f>
        <v>350</v>
      </c>
      <c r="I76" s="9">
        <f>I77+I81</f>
        <v>120</v>
      </c>
      <c r="J76" s="8">
        <f>J77+J81</f>
        <v>10</v>
      </c>
    </row>
    <row r="77" spans="1:10" ht="72" customHeight="1" thickBot="1">
      <c r="A77" s="24" t="s">
        <v>95</v>
      </c>
      <c r="B77" s="7" t="s">
        <v>52</v>
      </c>
      <c r="C77" s="6" t="s">
        <v>56</v>
      </c>
      <c r="D77" s="6" t="s">
        <v>57</v>
      </c>
      <c r="E77" s="2" t="s">
        <v>98</v>
      </c>
      <c r="F77" s="2">
        <v>0</v>
      </c>
      <c r="G77" s="2">
        <v>0</v>
      </c>
      <c r="H77" s="9">
        <f>H78</f>
        <v>0</v>
      </c>
      <c r="I77" s="9">
        <f>I78</f>
        <v>10</v>
      </c>
      <c r="J77" s="8">
        <f>J78</f>
        <v>10</v>
      </c>
    </row>
    <row r="78" spans="1:10" ht="141" thickBot="1">
      <c r="A78" s="25" t="s">
        <v>114</v>
      </c>
      <c r="B78" s="7" t="s">
        <v>52</v>
      </c>
      <c r="C78" s="6" t="s">
        <v>56</v>
      </c>
      <c r="D78" s="6" t="s">
        <v>57</v>
      </c>
      <c r="E78" s="2" t="s">
        <v>115</v>
      </c>
      <c r="F78" s="2">
        <v>0</v>
      </c>
      <c r="G78" s="2"/>
      <c r="H78" s="9">
        <f>H79</f>
        <v>0</v>
      </c>
      <c r="I78" s="9">
        <v>10</v>
      </c>
      <c r="J78" s="8">
        <v>10</v>
      </c>
    </row>
    <row r="79" spans="1:10" ht="81" customHeight="1" thickBot="1">
      <c r="A79" s="22" t="s">
        <v>116</v>
      </c>
      <c r="B79" s="7" t="s">
        <v>52</v>
      </c>
      <c r="C79" s="6" t="s">
        <v>56</v>
      </c>
      <c r="D79" s="6" t="s">
        <v>57</v>
      </c>
      <c r="E79" s="2" t="s">
        <v>117</v>
      </c>
      <c r="F79" s="2">
        <v>0</v>
      </c>
      <c r="G79" s="2">
        <v>0</v>
      </c>
      <c r="H79" s="9">
        <f>H80</f>
        <v>0</v>
      </c>
      <c r="I79" s="9">
        <v>0</v>
      </c>
      <c r="J79" s="8">
        <v>0</v>
      </c>
    </row>
    <row r="80" spans="1:10" ht="66.75" customHeight="1" thickBot="1">
      <c r="A80" s="20" t="s">
        <v>10</v>
      </c>
      <c r="B80" s="7" t="s">
        <v>52</v>
      </c>
      <c r="C80" s="6" t="s">
        <v>56</v>
      </c>
      <c r="D80" s="6" t="s">
        <v>57</v>
      </c>
      <c r="E80" s="2" t="s">
        <v>117</v>
      </c>
      <c r="F80" s="2">
        <v>244</v>
      </c>
      <c r="G80" s="2">
        <v>0</v>
      </c>
      <c r="H80" s="9">
        <v>0</v>
      </c>
      <c r="I80" s="9">
        <v>10</v>
      </c>
      <c r="J80" s="8">
        <v>10</v>
      </c>
    </row>
    <row r="81" spans="1:10" ht="79.5" customHeight="1" thickBot="1">
      <c r="A81" s="20" t="s">
        <v>213</v>
      </c>
      <c r="B81" s="7" t="s">
        <v>52</v>
      </c>
      <c r="C81" s="6" t="s">
        <v>56</v>
      </c>
      <c r="D81" s="6" t="s">
        <v>57</v>
      </c>
      <c r="E81" s="2" t="s">
        <v>214</v>
      </c>
      <c r="F81" s="2">
        <v>0</v>
      </c>
      <c r="G81" s="2">
        <v>0</v>
      </c>
      <c r="H81" s="9">
        <f aca="true" t="shared" si="3" ref="H81:J82">H82</f>
        <v>350</v>
      </c>
      <c r="I81" s="9">
        <f t="shared" si="3"/>
        <v>110</v>
      </c>
      <c r="J81" s="8">
        <f t="shared" si="3"/>
        <v>0</v>
      </c>
    </row>
    <row r="82" spans="1:10" ht="69.75" customHeight="1" thickBot="1">
      <c r="A82" s="20" t="s">
        <v>9</v>
      </c>
      <c r="B82" s="7" t="s">
        <v>52</v>
      </c>
      <c r="C82" s="6" t="s">
        <v>56</v>
      </c>
      <c r="D82" s="6" t="s">
        <v>57</v>
      </c>
      <c r="E82" s="2" t="s">
        <v>214</v>
      </c>
      <c r="F82" s="2">
        <v>240</v>
      </c>
      <c r="G82" s="2">
        <v>0</v>
      </c>
      <c r="H82" s="9">
        <f t="shared" si="3"/>
        <v>350</v>
      </c>
      <c r="I82" s="9">
        <f t="shared" si="3"/>
        <v>110</v>
      </c>
      <c r="J82" s="8">
        <f t="shared" si="3"/>
        <v>0</v>
      </c>
    </row>
    <row r="83" spans="1:10" ht="78" customHeight="1" thickBot="1">
      <c r="A83" s="20" t="s">
        <v>10</v>
      </c>
      <c r="B83" s="7" t="s">
        <v>52</v>
      </c>
      <c r="C83" s="6" t="s">
        <v>56</v>
      </c>
      <c r="D83" s="6" t="s">
        <v>57</v>
      </c>
      <c r="E83" s="2" t="s">
        <v>214</v>
      </c>
      <c r="F83" s="2">
        <v>244</v>
      </c>
      <c r="G83" s="2">
        <v>0</v>
      </c>
      <c r="H83" s="9">
        <v>350</v>
      </c>
      <c r="I83" s="9">
        <v>110</v>
      </c>
      <c r="J83" s="8">
        <v>0</v>
      </c>
    </row>
    <row r="84" spans="1:10" ht="42" customHeight="1" thickBot="1">
      <c r="A84" s="20" t="s">
        <v>45</v>
      </c>
      <c r="B84" s="7" t="s">
        <v>52</v>
      </c>
      <c r="C84" s="6" t="s">
        <v>56</v>
      </c>
      <c r="D84" s="6" t="s">
        <v>58</v>
      </c>
      <c r="E84" s="2">
        <v>0</v>
      </c>
      <c r="F84" s="2">
        <v>0</v>
      </c>
      <c r="G84" s="2">
        <v>0</v>
      </c>
      <c r="H84" s="9">
        <f>H89+H85</f>
        <v>75</v>
      </c>
      <c r="I84" s="9">
        <f>I89</f>
        <v>0</v>
      </c>
      <c r="J84" s="8">
        <f>J89</f>
        <v>0</v>
      </c>
    </row>
    <row r="85" spans="1:10" ht="42" customHeight="1" thickBot="1">
      <c r="A85" s="20" t="s">
        <v>73</v>
      </c>
      <c r="B85" s="7" t="s">
        <v>52</v>
      </c>
      <c r="C85" s="6" t="s">
        <v>56</v>
      </c>
      <c r="D85" s="6" t="s">
        <v>58</v>
      </c>
      <c r="E85" s="2" t="s">
        <v>229</v>
      </c>
      <c r="F85" s="2">
        <v>0</v>
      </c>
      <c r="G85" s="2">
        <v>0</v>
      </c>
      <c r="H85" s="9">
        <f>H86</f>
        <v>0</v>
      </c>
      <c r="I85" s="9"/>
      <c r="J85" s="8"/>
    </row>
    <row r="86" spans="1:10" ht="46.5" customHeight="1" thickBot="1">
      <c r="A86" s="43" t="s">
        <v>256</v>
      </c>
      <c r="B86" s="7" t="s">
        <v>52</v>
      </c>
      <c r="C86" s="6" t="s">
        <v>56</v>
      </c>
      <c r="D86" s="6" t="s">
        <v>58</v>
      </c>
      <c r="E86" s="2" t="s">
        <v>230</v>
      </c>
      <c r="F86" s="2">
        <v>0</v>
      </c>
      <c r="G86" s="2">
        <v>0</v>
      </c>
      <c r="H86" s="9">
        <f>H87</f>
        <v>0</v>
      </c>
      <c r="I86" s="9"/>
      <c r="J86" s="8"/>
    </row>
    <row r="87" spans="1:10" ht="61.5" customHeight="1" thickBot="1">
      <c r="A87" s="20" t="s">
        <v>9</v>
      </c>
      <c r="B87" s="7" t="s">
        <v>52</v>
      </c>
      <c r="C87" s="6" t="s">
        <v>56</v>
      </c>
      <c r="D87" s="6" t="s">
        <v>58</v>
      </c>
      <c r="E87" s="2" t="s">
        <v>230</v>
      </c>
      <c r="F87" s="2">
        <v>240</v>
      </c>
      <c r="G87" s="2">
        <v>0</v>
      </c>
      <c r="H87" s="9">
        <f>H88</f>
        <v>0</v>
      </c>
      <c r="I87" s="9"/>
      <c r="J87" s="8"/>
    </row>
    <row r="88" spans="1:10" ht="61.5" customHeight="1" thickBot="1">
      <c r="A88" s="20" t="s">
        <v>10</v>
      </c>
      <c r="B88" s="7" t="s">
        <v>52</v>
      </c>
      <c r="C88" s="6" t="s">
        <v>56</v>
      </c>
      <c r="D88" s="6" t="s">
        <v>58</v>
      </c>
      <c r="E88" s="2" t="s">
        <v>231</v>
      </c>
      <c r="F88" s="2">
        <v>244</v>
      </c>
      <c r="G88" s="2">
        <v>0</v>
      </c>
      <c r="H88" s="9">
        <v>0</v>
      </c>
      <c r="I88" s="9"/>
      <c r="J88" s="8"/>
    </row>
    <row r="89" spans="1:10" ht="78" customHeight="1" thickBot="1">
      <c r="A89" s="28" t="s">
        <v>95</v>
      </c>
      <c r="B89" s="7" t="s">
        <v>52</v>
      </c>
      <c r="C89" s="6" t="s">
        <v>56</v>
      </c>
      <c r="D89" s="6" t="s">
        <v>58</v>
      </c>
      <c r="E89" s="2" t="s">
        <v>98</v>
      </c>
      <c r="F89" s="2">
        <v>0</v>
      </c>
      <c r="G89" s="2">
        <v>0</v>
      </c>
      <c r="H89" s="9">
        <f>H90</f>
        <v>75</v>
      </c>
      <c r="I89" s="9">
        <f>I90</f>
        <v>0</v>
      </c>
      <c r="J89" s="8">
        <f>J90</f>
        <v>0</v>
      </c>
    </row>
    <row r="90" spans="1:10" ht="147.75" customHeight="1" thickBot="1">
      <c r="A90" s="25" t="s">
        <v>114</v>
      </c>
      <c r="B90" s="7" t="s">
        <v>52</v>
      </c>
      <c r="C90" s="6" t="s">
        <v>56</v>
      </c>
      <c r="D90" s="6" t="s">
        <v>58</v>
      </c>
      <c r="E90" s="2" t="s">
        <v>115</v>
      </c>
      <c r="F90" s="2">
        <v>0</v>
      </c>
      <c r="G90" s="2">
        <v>0</v>
      </c>
      <c r="H90" s="9">
        <f>H93+H94</f>
        <v>75</v>
      </c>
      <c r="I90" s="9">
        <f>I93+I94</f>
        <v>0</v>
      </c>
      <c r="J90" s="8">
        <f>J93+J94</f>
        <v>0</v>
      </c>
    </row>
    <row r="91" spans="1:10" ht="65.25" customHeight="1" thickBot="1">
      <c r="A91" s="25" t="s">
        <v>203</v>
      </c>
      <c r="B91" s="72" t="s">
        <v>52</v>
      </c>
      <c r="C91" s="6" t="s">
        <v>56</v>
      </c>
      <c r="D91" s="6" t="s">
        <v>58</v>
      </c>
      <c r="E91" s="2" t="s">
        <v>204</v>
      </c>
      <c r="F91" s="2">
        <v>0</v>
      </c>
      <c r="G91" s="2">
        <v>0</v>
      </c>
      <c r="H91" s="9">
        <f aca="true" t="shared" si="4" ref="H91:J92">H92</f>
        <v>50</v>
      </c>
      <c r="I91" s="9">
        <f t="shared" si="4"/>
        <v>0</v>
      </c>
      <c r="J91" s="8">
        <f t="shared" si="4"/>
        <v>0</v>
      </c>
    </row>
    <row r="92" spans="1:10" ht="83.25" customHeight="1" thickBot="1">
      <c r="A92" s="20" t="s">
        <v>9</v>
      </c>
      <c r="B92" s="7" t="s">
        <v>52</v>
      </c>
      <c r="C92" s="6" t="s">
        <v>56</v>
      </c>
      <c r="D92" s="6" t="s">
        <v>58</v>
      </c>
      <c r="E92" s="2" t="s">
        <v>204</v>
      </c>
      <c r="F92" s="2">
        <v>240</v>
      </c>
      <c r="G92" s="2">
        <v>0</v>
      </c>
      <c r="H92" s="9">
        <f t="shared" si="4"/>
        <v>50</v>
      </c>
      <c r="I92" s="9">
        <f t="shared" si="4"/>
        <v>0</v>
      </c>
      <c r="J92" s="8">
        <f t="shared" si="4"/>
        <v>0</v>
      </c>
    </row>
    <row r="93" spans="1:10" ht="75.75" thickBot="1">
      <c r="A93" s="20" t="s">
        <v>10</v>
      </c>
      <c r="B93" s="7" t="s">
        <v>52</v>
      </c>
      <c r="C93" s="6" t="s">
        <v>56</v>
      </c>
      <c r="D93" s="6" t="s">
        <v>58</v>
      </c>
      <c r="E93" s="2" t="s">
        <v>204</v>
      </c>
      <c r="F93" s="2">
        <v>244</v>
      </c>
      <c r="G93" s="2">
        <v>0</v>
      </c>
      <c r="H93" s="9">
        <v>50</v>
      </c>
      <c r="I93" s="9">
        <v>0</v>
      </c>
      <c r="J93" s="8">
        <v>0</v>
      </c>
    </row>
    <row r="94" spans="1:10" ht="49.5" customHeight="1" thickBot="1">
      <c r="A94" s="20" t="s">
        <v>205</v>
      </c>
      <c r="B94" s="7" t="s">
        <v>52</v>
      </c>
      <c r="C94" s="6" t="s">
        <v>56</v>
      </c>
      <c r="D94" s="6" t="s">
        <v>58</v>
      </c>
      <c r="E94" s="2" t="s">
        <v>206</v>
      </c>
      <c r="F94" s="2">
        <v>0</v>
      </c>
      <c r="G94" s="2">
        <v>0</v>
      </c>
      <c r="H94" s="9">
        <f aca="true" t="shared" si="5" ref="H94:J95">H95</f>
        <v>25</v>
      </c>
      <c r="I94" s="9">
        <f t="shared" si="5"/>
        <v>0</v>
      </c>
      <c r="J94" s="8">
        <f t="shared" si="5"/>
        <v>0</v>
      </c>
    </row>
    <row r="95" spans="1:10" ht="80.25" customHeight="1" thickBot="1">
      <c r="A95" s="20" t="s">
        <v>9</v>
      </c>
      <c r="B95" s="7" t="s">
        <v>52</v>
      </c>
      <c r="C95" s="6" t="s">
        <v>56</v>
      </c>
      <c r="D95" s="6" t="s">
        <v>58</v>
      </c>
      <c r="E95" s="2" t="s">
        <v>206</v>
      </c>
      <c r="F95" s="2">
        <v>240</v>
      </c>
      <c r="G95" s="2">
        <v>0</v>
      </c>
      <c r="H95" s="9">
        <f t="shared" si="5"/>
        <v>25</v>
      </c>
      <c r="I95" s="9">
        <f t="shared" si="5"/>
        <v>0</v>
      </c>
      <c r="J95" s="8">
        <f t="shared" si="5"/>
        <v>0</v>
      </c>
    </row>
    <row r="96" spans="1:10" ht="108" customHeight="1" thickBot="1">
      <c r="A96" s="20" t="s">
        <v>10</v>
      </c>
      <c r="B96" s="7" t="s">
        <v>52</v>
      </c>
      <c r="C96" s="6" t="s">
        <v>56</v>
      </c>
      <c r="D96" s="6" t="s">
        <v>58</v>
      </c>
      <c r="E96" s="2" t="s">
        <v>206</v>
      </c>
      <c r="F96" s="2">
        <v>244</v>
      </c>
      <c r="G96" s="2">
        <v>0</v>
      </c>
      <c r="H96" s="9">
        <v>25</v>
      </c>
      <c r="I96" s="9">
        <v>0</v>
      </c>
      <c r="J96" s="8">
        <v>0</v>
      </c>
    </row>
    <row r="97" spans="1:10" ht="73.5" customHeight="1" thickBot="1">
      <c r="A97" s="20" t="s">
        <v>80</v>
      </c>
      <c r="B97" s="7" t="s">
        <v>52</v>
      </c>
      <c r="C97" s="6" t="s">
        <v>56</v>
      </c>
      <c r="D97" s="6" t="s">
        <v>81</v>
      </c>
      <c r="E97" s="6" t="s">
        <v>75</v>
      </c>
      <c r="F97" s="6" t="s">
        <v>67</v>
      </c>
      <c r="G97" s="6" t="s">
        <v>67</v>
      </c>
      <c r="H97" s="9">
        <f aca="true" t="shared" si="6" ref="H97:J98">H98</f>
        <v>11</v>
      </c>
      <c r="I97" s="9">
        <f t="shared" si="6"/>
        <v>10</v>
      </c>
      <c r="J97" s="8">
        <f t="shared" si="6"/>
        <v>10</v>
      </c>
    </row>
    <row r="98" spans="1:10" ht="99.75" customHeight="1" thickBot="1">
      <c r="A98" s="20" t="s">
        <v>109</v>
      </c>
      <c r="B98" s="7" t="s">
        <v>52</v>
      </c>
      <c r="C98" s="6" t="s">
        <v>56</v>
      </c>
      <c r="D98" s="6" t="s">
        <v>81</v>
      </c>
      <c r="E98" s="6" t="s">
        <v>79</v>
      </c>
      <c r="F98" s="6" t="s">
        <v>67</v>
      </c>
      <c r="G98" s="6" t="s">
        <v>67</v>
      </c>
      <c r="H98" s="9">
        <f t="shared" si="6"/>
        <v>11</v>
      </c>
      <c r="I98" s="9">
        <f t="shared" si="6"/>
        <v>10</v>
      </c>
      <c r="J98" s="8">
        <f t="shared" si="6"/>
        <v>10</v>
      </c>
    </row>
    <row r="99" spans="1:10" ht="153" customHeight="1" thickBot="1">
      <c r="A99" s="25" t="s">
        <v>114</v>
      </c>
      <c r="B99" s="7" t="s">
        <v>52</v>
      </c>
      <c r="C99" s="6" t="s">
        <v>56</v>
      </c>
      <c r="D99" s="6" t="s">
        <v>81</v>
      </c>
      <c r="E99" s="6" t="s">
        <v>118</v>
      </c>
      <c r="F99" s="6" t="s">
        <v>67</v>
      </c>
      <c r="G99" s="6" t="s">
        <v>67</v>
      </c>
      <c r="H99" s="9">
        <f>H100+H102</f>
        <v>11</v>
      </c>
      <c r="I99" s="9">
        <f>I100+I102</f>
        <v>10</v>
      </c>
      <c r="J99" s="8">
        <f>J100+J102</f>
        <v>10</v>
      </c>
    </row>
    <row r="100" spans="1:10" ht="44.25" customHeight="1" thickBot="1">
      <c r="A100" s="20" t="s">
        <v>207</v>
      </c>
      <c r="B100" s="7" t="s">
        <v>52</v>
      </c>
      <c r="C100" s="6" t="s">
        <v>56</v>
      </c>
      <c r="D100" s="6" t="s">
        <v>81</v>
      </c>
      <c r="E100" s="6" t="s">
        <v>119</v>
      </c>
      <c r="F100" s="6" t="s">
        <v>67</v>
      </c>
      <c r="G100" s="6" t="s">
        <v>67</v>
      </c>
      <c r="H100" s="9">
        <f>H101</f>
        <v>5</v>
      </c>
      <c r="I100" s="9">
        <f>I101</f>
        <v>5</v>
      </c>
      <c r="J100" s="8">
        <f>J101</f>
        <v>5</v>
      </c>
    </row>
    <row r="101" spans="1:10" ht="62.25" customHeight="1" thickBot="1">
      <c r="A101" s="20" t="s">
        <v>10</v>
      </c>
      <c r="B101" s="7" t="s">
        <v>52</v>
      </c>
      <c r="C101" s="6" t="s">
        <v>56</v>
      </c>
      <c r="D101" s="6" t="s">
        <v>81</v>
      </c>
      <c r="E101" s="6" t="s">
        <v>119</v>
      </c>
      <c r="F101" s="6" t="s">
        <v>68</v>
      </c>
      <c r="G101" s="6" t="s">
        <v>67</v>
      </c>
      <c r="H101" s="9">
        <v>5</v>
      </c>
      <c r="I101" s="9">
        <v>5</v>
      </c>
      <c r="J101" s="8">
        <v>5</v>
      </c>
    </row>
    <row r="102" spans="1:10" ht="62.25" customHeight="1" thickBot="1">
      <c r="A102" s="20" t="s">
        <v>208</v>
      </c>
      <c r="B102" s="7" t="s">
        <v>52</v>
      </c>
      <c r="C102" s="6" t="s">
        <v>56</v>
      </c>
      <c r="D102" s="6" t="s">
        <v>81</v>
      </c>
      <c r="E102" s="6" t="s">
        <v>120</v>
      </c>
      <c r="F102" s="6" t="s">
        <v>67</v>
      </c>
      <c r="G102" s="6" t="s">
        <v>67</v>
      </c>
      <c r="H102" s="9">
        <f>H103</f>
        <v>6</v>
      </c>
      <c r="I102" s="9">
        <f>I103</f>
        <v>5</v>
      </c>
      <c r="J102" s="8">
        <f>J103</f>
        <v>5</v>
      </c>
    </row>
    <row r="103" spans="1:10" ht="78" customHeight="1" thickBot="1">
      <c r="A103" s="20" t="s">
        <v>10</v>
      </c>
      <c r="B103" s="7" t="s">
        <v>52</v>
      </c>
      <c r="C103" s="6" t="s">
        <v>56</v>
      </c>
      <c r="D103" s="6" t="s">
        <v>81</v>
      </c>
      <c r="E103" s="6" t="s">
        <v>120</v>
      </c>
      <c r="F103" s="6" t="s">
        <v>68</v>
      </c>
      <c r="G103" s="6" t="s">
        <v>67</v>
      </c>
      <c r="H103" s="9">
        <v>6</v>
      </c>
      <c r="I103" s="9">
        <v>5</v>
      </c>
      <c r="J103" s="8">
        <v>5</v>
      </c>
    </row>
    <row r="104" spans="1:10" ht="43.5" customHeight="1" thickBot="1">
      <c r="A104" s="20" t="s">
        <v>19</v>
      </c>
      <c r="B104" s="7" t="s">
        <v>52</v>
      </c>
      <c r="C104" s="6" t="s">
        <v>55</v>
      </c>
      <c r="D104" s="6" t="s">
        <v>59</v>
      </c>
      <c r="E104" s="2">
        <v>0</v>
      </c>
      <c r="F104" s="2">
        <v>0</v>
      </c>
      <c r="G104" s="2">
        <v>0</v>
      </c>
      <c r="H104" s="9">
        <f>H148+H105</f>
        <v>8984.08125</v>
      </c>
      <c r="I104" s="9">
        <f>I105+I148</f>
        <v>6517.704540000001</v>
      </c>
      <c r="J104" s="8">
        <f>J105+J148</f>
        <v>5467.0984499999995</v>
      </c>
    </row>
    <row r="105" spans="1:10" ht="39.75" customHeight="1">
      <c r="A105" s="40" t="s">
        <v>20</v>
      </c>
      <c r="B105" s="46" t="s">
        <v>52</v>
      </c>
      <c r="C105" s="13" t="s">
        <v>55</v>
      </c>
      <c r="D105" s="13" t="s">
        <v>57</v>
      </c>
      <c r="E105" s="47">
        <v>0</v>
      </c>
      <c r="F105" s="47">
        <v>0</v>
      </c>
      <c r="G105" s="47">
        <v>0</v>
      </c>
      <c r="H105" s="14">
        <f>H106</f>
        <v>8546.94385</v>
      </c>
      <c r="I105" s="14">
        <f>I106</f>
        <v>6416.567140000001</v>
      </c>
      <c r="J105" s="12">
        <f>J106</f>
        <v>5365.96105</v>
      </c>
    </row>
    <row r="106" spans="1:10" ht="63" customHeight="1">
      <c r="A106" s="24" t="s">
        <v>95</v>
      </c>
      <c r="B106" s="49" t="s">
        <v>52</v>
      </c>
      <c r="C106" s="50" t="s">
        <v>55</v>
      </c>
      <c r="D106" s="50" t="s">
        <v>57</v>
      </c>
      <c r="E106" s="51" t="s">
        <v>98</v>
      </c>
      <c r="F106" s="51">
        <v>0</v>
      </c>
      <c r="G106" s="51">
        <v>0</v>
      </c>
      <c r="H106" s="52">
        <f>H107+H113+H116+H118+H120+H139+H145+H130+H142+H133+H136+H126</f>
        <v>8546.94385</v>
      </c>
      <c r="I106" s="52">
        <f>I107+I113+I116+I118+I120+I139+I145+I130+I142+I133+I136</f>
        <v>6416.567140000001</v>
      </c>
      <c r="J106" s="39">
        <f>J107+J113+J116+J118+J120+J139+J145+J130+J142+J133+J136</f>
        <v>5365.96105</v>
      </c>
    </row>
    <row r="107" spans="1:10" ht="90" customHeight="1" thickBot="1">
      <c r="A107" s="48" t="s">
        <v>121</v>
      </c>
      <c r="B107" s="7" t="s">
        <v>52</v>
      </c>
      <c r="C107" s="6" t="s">
        <v>55</v>
      </c>
      <c r="D107" s="6" t="s">
        <v>57</v>
      </c>
      <c r="E107" s="2" t="s">
        <v>122</v>
      </c>
      <c r="F107" s="2">
        <v>0</v>
      </c>
      <c r="G107" s="2">
        <v>0</v>
      </c>
      <c r="H107" s="9">
        <f>H108+H109+H123</f>
        <v>3280.505</v>
      </c>
      <c r="I107" s="9">
        <f>I108</f>
        <v>3280.505</v>
      </c>
      <c r="J107" s="8">
        <f>J108</f>
        <v>3280.505</v>
      </c>
    </row>
    <row r="108" spans="1:10" ht="78.75" customHeight="1" thickBot="1">
      <c r="A108" s="20" t="s">
        <v>21</v>
      </c>
      <c r="B108" s="7" t="s">
        <v>52</v>
      </c>
      <c r="C108" s="6" t="s">
        <v>55</v>
      </c>
      <c r="D108" s="6" t="s">
        <v>57</v>
      </c>
      <c r="E108" s="2" t="s">
        <v>123</v>
      </c>
      <c r="F108" s="2">
        <v>244</v>
      </c>
      <c r="G108" s="2">
        <v>0</v>
      </c>
      <c r="H108" s="9">
        <v>3280.505</v>
      </c>
      <c r="I108" s="9">
        <v>3280.505</v>
      </c>
      <c r="J108" s="8">
        <v>3280.505</v>
      </c>
    </row>
    <row r="109" spans="1:10" ht="78.75" customHeight="1" thickBot="1">
      <c r="A109" s="20" t="s">
        <v>268</v>
      </c>
      <c r="B109" s="7" t="s">
        <v>52</v>
      </c>
      <c r="C109" s="6" t="s">
        <v>55</v>
      </c>
      <c r="D109" s="6" t="s">
        <v>57</v>
      </c>
      <c r="E109" s="2" t="s">
        <v>260</v>
      </c>
      <c r="F109" s="2">
        <v>244</v>
      </c>
      <c r="G109" s="2">
        <v>0</v>
      </c>
      <c r="H109" s="9">
        <v>0</v>
      </c>
      <c r="I109" s="9"/>
      <c r="J109" s="8"/>
    </row>
    <row r="110" spans="1:10" ht="66.75" customHeight="1" thickBot="1">
      <c r="A110" s="20" t="s">
        <v>124</v>
      </c>
      <c r="B110" s="7" t="s">
        <v>52</v>
      </c>
      <c r="C110" s="6" t="s">
        <v>55</v>
      </c>
      <c r="D110" s="6" t="s">
        <v>57</v>
      </c>
      <c r="E110" s="6" t="s">
        <v>125</v>
      </c>
      <c r="F110" s="6" t="s">
        <v>67</v>
      </c>
      <c r="G110" s="6" t="s">
        <v>67</v>
      </c>
      <c r="H110" s="9">
        <v>0</v>
      </c>
      <c r="I110" s="9"/>
      <c r="J110" s="8"/>
    </row>
    <row r="111" spans="1:10" ht="63" customHeight="1" thickBot="1">
      <c r="A111" s="20" t="s">
        <v>9</v>
      </c>
      <c r="B111" s="7" t="s">
        <v>52</v>
      </c>
      <c r="C111" s="6" t="s">
        <v>55</v>
      </c>
      <c r="D111" s="6" t="s">
        <v>57</v>
      </c>
      <c r="E111" s="6" t="s">
        <v>125</v>
      </c>
      <c r="F111" s="6" t="s">
        <v>69</v>
      </c>
      <c r="G111" s="6" t="s">
        <v>67</v>
      </c>
      <c r="H111" s="9">
        <v>0</v>
      </c>
      <c r="I111" s="9"/>
      <c r="J111" s="8"/>
    </row>
    <row r="112" spans="1:10" ht="57" customHeight="1" thickBot="1">
      <c r="A112" s="20" t="s">
        <v>23</v>
      </c>
      <c r="B112" s="7" t="s">
        <v>52</v>
      </c>
      <c r="C112" s="6" t="s">
        <v>55</v>
      </c>
      <c r="D112" s="6" t="s">
        <v>57</v>
      </c>
      <c r="E112" s="6" t="s">
        <v>125</v>
      </c>
      <c r="F112" s="6" t="s">
        <v>68</v>
      </c>
      <c r="G112" s="6" t="s">
        <v>67</v>
      </c>
      <c r="H112" s="9">
        <v>0</v>
      </c>
      <c r="I112" s="9"/>
      <c r="J112" s="8"/>
    </row>
    <row r="113" spans="1:10" ht="75" customHeight="1" thickBot="1">
      <c r="A113" s="20" t="s">
        <v>22</v>
      </c>
      <c r="B113" s="7" t="s">
        <v>52</v>
      </c>
      <c r="C113" s="6" t="s">
        <v>55</v>
      </c>
      <c r="D113" s="6" t="s">
        <v>57</v>
      </c>
      <c r="E113" s="2" t="s">
        <v>126</v>
      </c>
      <c r="F113" s="2">
        <v>0</v>
      </c>
      <c r="G113" s="2">
        <v>0</v>
      </c>
      <c r="H113" s="9">
        <f aca="true" t="shared" si="7" ref="H113:J114">H114</f>
        <v>1942.34885</v>
      </c>
      <c r="I113" s="9">
        <f t="shared" si="7"/>
        <v>1521.37214</v>
      </c>
      <c r="J113" s="8">
        <f t="shared" si="7"/>
        <v>470.76605</v>
      </c>
    </row>
    <row r="114" spans="1:10" ht="69" customHeight="1" thickBot="1">
      <c r="A114" s="20" t="s">
        <v>9</v>
      </c>
      <c r="B114" s="7" t="s">
        <v>52</v>
      </c>
      <c r="C114" s="6" t="s">
        <v>55</v>
      </c>
      <c r="D114" s="6" t="s">
        <v>57</v>
      </c>
      <c r="E114" s="2" t="s">
        <v>127</v>
      </c>
      <c r="F114" s="2">
        <v>240</v>
      </c>
      <c r="G114" s="2">
        <v>0</v>
      </c>
      <c r="H114" s="9">
        <f t="shared" si="7"/>
        <v>1942.34885</v>
      </c>
      <c r="I114" s="9">
        <f t="shared" si="7"/>
        <v>1521.37214</v>
      </c>
      <c r="J114" s="8">
        <f t="shared" si="7"/>
        <v>470.76605</v>
      </c>
    </row>
    <row r="115" spans="1:10" ht="54" customHeight="1" thickBot="1">
      <c r="A115" s="20" t="s">
        <v>23</v>
      </c>
      <c r="B115" s="7" t="s">
        <v>52</v>
      </c>
      <c r="C115" s="6" t="s">
        <v>55</v>
      </c>
      <c r="D115" s="6" t="s">
        <v>57</v>
      </c>
      <c r="E115" s="2" t="s">
        <v>127</v>
      </c>
      <c r="F115" s="2">
        <v>244</v>
      </c>
      <c r="G115" s="2">
        <v>0</v>
      </c>
      <c r="H115" s="9">
        <v>1942.34885</v>
      </c>
      <c r="I115" s="9">
        <v>1521.37214</v>
      </c>
      <c r="J115" s="8">
        <v>470.76605</v>
      </c>
    </row>
    <row r="116" spans="1:10" ht="42.75" customHeight="1" thickBot="1">
      <c r="A116" s="20" t="s">
        <v>128</v>
      </c>
      <c r="B116" s="7" t="s">
        <v>52</v>
      </c>
      <c r="C116" s="6" t="s">
        <v>55</v>
      </c>
      <c r="D116" s="6" t="s">
        <v>57</v>
      </c>
      <c r="E116" s="2" t="s">
        <v>129</v>
      </c>
      <c r="F116" s="2">
        <v>0</v>
      </c>
      <c r="G116" s="2">
        <v>0</v>
      </c>
      <c r="H116" s="9">
        <f>H117</f>
        <v>100</v>
      </c>
      <c r="I116" s="9">
        <f>I117</f>
        <v>0</v>
      </c>
      <c r="J116" s="8">
        <f>J117</f>
        <v>0</v>
      </c>
    </row>
    <row r="117" spans="1:10" ht="63" customHeight="1" thickBot="1">
      <c r="A117" s="20" t="s">
        <v>23</v>
      </c>
      <c r="B117" s="7" t="s">
        <v>52</v>
      </c>
      <c r="C117" s="6" t="s">
        <v>55</v>
      </c>
      <c r="D117" s="6" t="s">
        <v>57</v>
      </c>
      <c r="E117" s="2" t="s">
        <v>129</v>
      </c>
      <c r="F117" s="2">
        <v>244</v>
      </c>
      <c r="G117" s="2">
        <v>0</v>
      </c>
      <c r="H117" s="9">
        <v>100</v>
      </c>
      <c r="I117" s="9">
        <v>0</v>
      </c>
      <c r="J117" s="8">
        <v>0</v>
      </c>
    </row>
    <row r="118" spans="1:10" ht="57" customHeight="1" thickBot="1">
      <c r="A118" s="20" t="s">
        <v>46</v>
      </c>
      <c r="B118" s="7" t="s">
        <v>52</v>
      </c>
      <c r="C118" s="6" t="s">
        <v>55</v>
      </c>
      <c r="D118" s="6" t="s">
        <v>57</v>
      </c>
      <c r="E118" s="2" t="s">
        <v>130</v>
      </c>
      <c r="F118" s="2">
        <v>0</v>
      </c>
      <c r="G118" s="2">
        <v>0</v>
      </c>
      <c r="H118" s="9">
        <f>H119</f>
        <v>500</v>
      </c>
      <c r="I118" s="9">
        <f>I119</f>
        <v>0</v>
      </c>
      <c r="J118" s="8">
        <f>J119</f>
        <v>0</v>
      </c>
    </row>
    <row r="119" spans="1:10" ht="79.5" customHeight="1" thickBot="1">
      <c r="A119" s="20" t="s">
        <v>10</v>
      </c>
      <c r="B119" s="7" t="s">
        <v>52</v>
      </c>
      <c r="C119" s="6" t="s">
        <v>55</v>
      </c>
      <c r="D119" s="6" t="s">
        <v>57</v>
      </c>
      <c r="E119" s="2" t="s">
        <v>130</v>
      </c>
      <c r="F119" s="2">
        <v>244</v>
      </c>
      <c r="G119" s="2">
        <v>0</v>
      </c>
      <c r="H119" s="9">
        <v>500</v>
      </c>
      <c r="I119" s="9">
        <v>0</v>
      </c>
      <c r="J119" s="8">
        <v>0</v>
      </c>
    </row>
    <row r="120" spans="1:10" ht="51.75" customHeight="1" thickBot="1">
      <c r="A120" s="20" t="s">
        <v>131</v>
      </c>
      <c r="B120" s="7" t="s">
        <v>52</v>
      </c>
      <c r="C120" s="6" t="s">
        <v>55</v>
      </c>
      <c r="D120" s="6" t="s">
        <v>57</v>
      </c>
      <c r="E120" s="2" t="s">
        <v>132</v>
      </c>
      <c r="F120" s="2">
        <v>0</v>
      </c>
      <c r="G120" s="2">
        <v>0</v>
      </c>
      <c r="H120" s="9">
        <f>H121</f>
        <v>10</v>
      </c>
      <c r="I120" s="9">
        <f>I122</f>
        <v>0</v>
      </c>
      <c r="J120" s="8">
        <f>J122</f>
        <v>0</v>
      </c>
    </row>
    <row r="121" spans="1:10" ht="65.25" customHeight="1" thickBot="1">
      <c r="A121" s="20" t="s">
        <v>9</v>
      </c>
      <c r="B121" s="7" t="s">
        <v>52</v>
      </c>
      <c r="C121" s="6" t="s">
        <v>55</v>
      </c>
      <c r="D121" s="6" t="s">
        <v>57</v>
      </c>
      <c r="E121" s="2" t="s">
        <v>132</v>
      </c>
      <c r="F121" s="2">
        <v>240</v>
      </c>
      <c r="G121" s="2">
        <v>0</v>
      </c>
      <c r="H121" s="9">
        <f>H122</f>
        <v>10</v>
      </c>
      <c r="I121" s="9">
        <f>I122</f>
        <v>0</v>
      </c>
      <c r="J121" s="8">
        <f>J122</f>
        <v>0</v>
      </c>
    </row>
    <row r="122" spans="1:10" ht="78.75" customHeight="1" thickBot="1">
      <c r="A122" s="20" t="s">
        <v>10</v>
      </c>
      <c r="B122" s="7" t="s">
        <v>52</v>
      </c>
      <c r="C122" s="6" t="s">
        <v>55</v>
      </c>
      <c r="D122" s="6" t="s">
        <v>57</v>
      </c>
      <c r="E122" s="2" t="s">
        <v>132</v>
      </c>
      <c r="F122" s="2">
        <v>244</v>
      </c>
      <c r="G122" s="2">
        <v>0</v>
      </c>
      <c r="H122" s="9">
        <v>10</v>
      </c>
      <c r="I122" s="9">
        <v>0</v>
      </c>
      <c r="J122" s="8">
        <v>0</v>
      </c>
    </row>
    <row r="123" spans="1:10" ht="78.75" customHeight="1" thickBot="1">
      <c r="A123" s="20" t="s">
        <v>261</v>
      </c>
      <c r="B123" s="7" t="s">
        <v>52</v>
      </c>
      <c r="C123" s="6" t="s">
        <v>55</v>
      </c>
      <c r="D123" s="6" t="s">
        <v>57</v>
      </c>
      <c r="E123" s="2" t="s">
        <v>262</v>
      </c>
      <c r="F123" s="2">
        <v>0</v>
      </c>
      <c r="G123" s="2">
        <v>0</v>
      </c>
      <c r="H123" s="9">
        <f>H124</f>
        <v>0</v>
      </c>
      <c r="I123" s="9"/>
      <c r="J123" s="8"/>
    </row>
    <row r="124" spans="1:10" ht="78.75" customHeight="1" thickBot="1">
      <c r="A124" s="20" t="s">
        <v>9</v>
      </c>
      <c r="B124" s="7" t="s">
        <v>52</v>
      </c>
      <c r="C124" s="6" t="s">
        <v>55</v>
      </c>
      <c r="D124" s="6" t="s">
        <v>57</v>
      </c>
      <c r="E124" s="2" t="s">
        <v>262</v>
      </c>
      <c r="F124" s="2">
        <v>240</v>
      </c>
      <c r="G124" s="2">
        <v>0</v>
      </c>
      <c r="H124" s="9">
        <f>H125</f>
        <v>0</v>
      </c>
      <c r="I124" s="9"/>
      <c r="J124" s="8"/>
    </row>
    <row r="125" spans="1:10" ht="78.75" customHeight="1" thickBot="1">
      <c r="A125" s="20" t="s">
        <v>10</v>
      </c>
      <c r="B125" s="7" t="s">
        <v>52</v>
      </c>
      <c r="C125" s="6" t="s">
        <v>55</v>
      </c>
      <c r="D125" s="6" t="s">
        <v>57</v>
      </c>
      <c r="E125" s="2" t="s">
        <v>263</v>
      </c>
      <c r="F125" s="2">
        <v>244</v>
      </c>
      <c r="G125" s="2">
        <v>0</v>
      </c>
      <c r="H125" s="9">
        <v>0</v>
      </c>
      <c r="I125" s="9"/>
      <c r="J125" s="8"/>
    </row>
    <row r="126" spans="1:10" ht="78.75" customHeight="1" thickBot="1">
      <c r="A126" s="20" t="s">
        <v>151</v>
      </c>
      <c r="B126" s="7" t="s">
        <v>52</v>
      </c>
      <c r="C126" s="6" t="s">
        <v>55</v>
      </c>
      <c r="D126" s="6" t="s">
        <v>57</v>
      </c>
      <c r="E126" s="2" t="s">
        <v>279</v>
      </c>
      <c r="F126" s="2">
        <v>0</v>
      </c>
      <c r="G126" s="2">
        <v>0</v>
      </c>
      <c r="H126" s="9">
        <f>H127</f>
        <v>435.4</v>
      </c>
      <c r="I126" s="9"/>
      <c r="J126" s="8"/>
    </row>
    <row r="127" spans="1:10" ht="78.75" customHeight="1" thickBot="1">
      <c r="A127" s="20" t="s">
        <v>9</v>
      </c>
      <c r="B127" s="7" t="s">
        <v>52</v>
      </c>
      <c r="C127" s="6" t="s">
        <v>55</v>
      </c>
      <c r="D127" s="6" t="s">
        <v>57</v>
      </c>
      <c r="E127" s="2" t="s">
        <v>279</v>
      </c>
      <c r="F127" s="2">
        <v>240</v>
      </c>
      <c r="G127" s="2">
        <v>0</v>
      </c>
      <c r="H127" s="9">
        <f>H128+H129</f>
        <v>435.4</v>
      </c>
      <c r="I127" s="9"/>
      <c r="J127" s="8"/>
    </row>
    <row r="128" spans="1:10" ht="78.75" customHeight="1" thickBot="1">
      <c r="A128" s="20" t="s">
        <v>10</v>
      </c>
      <c r="B128" s="7" t="s">
        <v>52</v>
      </c>
      <c r="C128" s="6" t="s">
        <v>55</v>
      </c>
      <c r="D128" s="6" t="s">
        <v>57</v>
      </c>
      <c r="E128" s="2" t="s">
        <v>279</v>
      </c>
      <c r="F128" s="2">
        <v>244</v>
      </c>
      <c r="G128" s="2">
        <v>0</v>
      </c>
      <c r="H128" s="9">
        <v>385.4</v>
      </c>
      <c r="I128" s="9"/>
      <c r="J128" s="8"/>
    </row>
    <row r="129" spans="1:10" ht="78.75" customHeight="1" thickBot="1">
      <c r="A129" s="61" t="s">
        <v>224</v>
      </c>
      <c r="B129" s="7" t="s">
        <v>52</v>
      </c>
      <c r="C129" s="6" t="s">
        <v>55</v>
      </c>
      <c r="D129" s="6" t="s">
        <v>57</v>
      </c>
      <c r="E129" s="2" t="s">
        <v>279</v>
      </c>
      <c r="F129" s="2">
        <v>245</v>
      </c>
      <c r="G129" s="2">
        <v>0</v>
      </c>
      <c r="H129" s="9">
        <v>50</v>
      </c>
      <c r="I129" s="9"/>
      <c r="J129" s="8"/>
    </row>
    <row r="130" spans="1:10" ht="43.5" customHeight="1" thickBot="1">
      <c r="A130" s="20" t="s">
        <v>29</v>
      </c>
      <c r="B130" s="7" t="s">
        <v>52</v>
      </c>
      <c r="C130" s="6" t="s">
        <v>55</v>
      </c>
      <c r="D130" s="6" t="s">
        <v>57</v>
      </c>
      <c r="E130" s="2" t="s">
        <v>209</v>
      </c>
      <c r="F130" s="2">
        <v>0</v>
      </c>
      <c r="G130" s="2">
        <v>0</v>
      </c>
      <c r="H130" s="9">
        <f aca="true" t="shared" si="8" ref="H130:J131">H131</f>
        <v>1564.69</v>
      </c>
      <c r="I130" s="9">
        <f t="shared" si="8"/>
        <v>1564.69</v>
      </c>
      <c r="J130" s="8">
        <f t="shared" si="8"/>
        <v>1564.69</v>
      </c>
    </row>
    <row r="131" spans="1:10" ht="60" customHeight="1" thickBot="1">
      <c r="A131" s="20" t="s">
        <v>9</v>
      </c>
      <c r="B131" s="7" t="s">
        <v>52</v>
      </c>
      <c r="C131" s="6" t="s">
        <v>55</v>
      </c>
      <c r="D131" s="6" t="s">
        <v>57</v>
      </c>
      <c r="E131" s="2" t="s">
        <v>209</v>
      </c>
      <c r="F131" s="2">
        <v>240</v>
      </c>
      <c r="G131" s="2">
        <v>0</v>
      </c>
      <c r="H131" s="9">
        <f t="shared" si="8"/>
        <v>1564.69</v>
      </c>
      <c r="I131" s="9">
        <f>I132</f>
        <v>1564.69</v>
      </c>
      <c r="J131" s="8">
        <f>J132</f>
        <v>1564.69</v>
      </c>
    </row>
    <row r="132" spans="1:10" ht="45" customHeight="1" thickBot="1">
      <c r="A132" s="20" t="s">
        <v>10</v>
      </c>
      <c r="B132" s="7" t="s">
        <v>52</v>
      </c>
      <c r="C132" s="6" t="s">
        <v>55</v>
      </c>
      <c r="D132" s="6" t="s">
        <v>57</v>
      </c>
      <c r="E132" s="2" t="s">
        <v>209</v>
      </c>
      <c r="F132" s="2">
        <v>244</v>
      </c>
      <c r="G132" s="2">
        <v>0</v>
      </c>
      <c r="H132" s="9">
        <v>1564.69</v>
      </c>
      <c r="I132" s="9">
        <v>1564.69</v>
      </c>
      <c r="J132" s="8">
        <v>1564.69</v>
      </c>
    </row>
    <row r="133" spans="1:10" ht="61.5" customHeight="1" thickBot="1">
      <c r="A133" s="24" t="s">
        <v>180</v>
      </c>
      <c r="B133" s="7" t="s">
        <v>52</v>
      </c>
      <c r="C133" s="6" t="s">
        <v>55</v>
      </c>
      <c r="D133" s="6" t="s">
        <v>57</v>
      </c>
      <c r="E133" s="6" t="s">
        <v>222</v>
      </c>
      <c r="F133" s="2">
        <v>0</v>
      </c>
      <c r="G133" s="2">
        <v>0</v>
      </c>
      <c r="H133" s="9">
        <f aca="true" t="shared" si="9" ref="H133:J134">H134</f>
        <v>254</v>
      </c>
      <c r="I133" s="9">
        <f t="shared" si="9"/>
        <v>50</v>
      </c>
      <c r="J133" s="8">
        <f t="shared" si="9"/>
        <v>50</v>
      </c>
    </row>
    <row r="134" spans="1:10" ht="66.75" customHeight="1" thickBot="1">
      <c r="A134" s="20" t="s">
        <v>9</v>
      </c>
      <c r="B134" s="7" t="s">
        <v>52</v>
      </c>
      <c r="C134" s="6" t="s">
        <v>55</v>
      </c>
      <c r="D134" s="6" t="s">
        <v>57</v>
      </c>
      <c r="E134" s="6" t="s">
        <v>222</v>
      </c>
      <c r="F134" s="2">
        <v>240</v>
      </c>
      <c r="G134" s="2">
        <v>0</v>
      </c>
      <c r="H134" s="9">
        <f t="shared" si="9"/>
        <v>254</v>
      </c>
      <c r="I134" s="9">
        <f t="shared" si="9"/>
        <v>50</v>
      </c>
      <c r="J134" s="8">
        <f t="shared" si="9"/>
        <v>50</v>
      </c>
    </row>
    <row r="135" spans="1:10" ht="74.25" customHeight="1" thickBot="1">
      <c r="A135" s="20" t="s">
        <v>10</v>
      </c>
      <c r="B135" s="7" t="s">
        <v>52</v>
      </c>
      <c r="C135" s="6" t="s">
        <v>55</v>
      </c>
      <c r="D135" s="6" t="s">
        <v>57</v>
      </c>
      <c r="E135" s="6" t="s">
        <v>222</v>
      </c>
      <c r="F135" s="2">
        <v>244</v>
      </c>
      <c r="G135" s="2">
        <v>0</v>
      </c>
      <c r="H135" s="9">
        <v>254</v>
      </c>
      <c r="I135" s="9">
        <v>50</v>
      </c>
      <c r="J135" s="8">
        <v>50</v>
      </c>
    </row>
    <row r="136" spans="1:10" ht="73.5" customHeight="1" thickBot="1">
      <c r="A136" s="45" t="s">
        <v>182</v>
      </c>
      <c r="B136" s="7" t="s">
        <v>52</v>
      </c>
      <c r="C136" s="6" t="s">
        <v>55</v>
      </c>
      <c r="D136" s="6" t="s">
        <v>57</v>
      </c>
      <c r="E136" s="2" t="s">
        <v>223</v>
      </c>
      <c r="F136" s="2">
        <v>0</v>
      </c>
      <c r="G136" s="2">
        <v>0</v>
      </c>
      <c r="H136" s="9">
        <f>H137</f>
        <v>200</v>
      </c>
      <c r="I136" s="9">
        <f>I137</f>
        <v>0</v>
      </c>
      <c r="J136" s="8">
        <f>J137</f>
        <v>0</v>
      </c>
    </row>
    <row r="137" spans="1:10" ht="67.5" customHeight="1" thickBot="1">
      <c r="A137" s="20" t="s">
        <v>9</v>
      </c>
      <c r="B137" s="7" t="s">
        <v>52</v>
      </c>
      <c r="C137" s="6" t="s">
        <v>55</v>
      </c>
      <c r="D137" s="6" t="s">
        <v>57</v>
      </c>
      <c r="E137" s="2" t="s">
        <v>223</v>
      </c>
      <c r="F137" s="2">
        <v>240</v>
      </c>
      <c r="G137" s="2">
        <v>0</v>
      </c>
      <c r="H137" s="9">
        <f>H138</f>
        <v>200</v>
      </c>
      <c r="I137" s="9">
        <v>0</v>
      </c>
      <c r="J137" s="8">
        <v>0</v>
      </c>
    </row>
    <row r="138" spans="1:10" ht="67.5" customHeight="1" thickBot="1">
      <c r="A138" s="20" t="s">
        <v>10</v>
      </c>
      <c r="B138" s="7" t="s">
        <v>52</v>
      </c>
      <c r="C138" s="6" t="s">
        <v>55</v>
      </c>
      <c r="D138" s="6" t="s">
        <v>57</v>
      </c>
      <c r="E138" s="2" t="s">
        <v>223</v>
      </c>
      <c r="F138" s="2">
        <v>244</v>
      </c>
      <c r="G138" s="2">
        <v>0</v>
      </c>
      <c r="H138" s="9">
        <v>200</v>
      </c>
      <c r="I138" s="9">
        <v>0</v>
      </c>
      <c r="J138" s="8">
        <v>0</v>
      </c>
    </row>
    <row r="139" spans="1:10" ht="94.5" customHeight="1" thickBot="1">
      <c r="A139" s="20" t="s">
        <v>133</v>
      </c>
      <c r="B139" s="7" t="s">
        <v>52</v>
      </c>
      <c r="C139" s="6" t="s">
        <v>55</v>
      </c>
      <c r="D139" s="6" t="s">
        <v>57</v>
      </c>
      <c r="E139" s="6" t="s">
        <v>134</v>
      </c>
      <c r="F139" s="6" t="s">
        <v>67</v>
      </c>
      <c r="G139" s="6" t="s">
        <v>67</v>
      </c>
      <c r="H139" s="9">
        <f>H140</f>
        <v>30</v>
      </c>
      <c r="I139" s="9">
        <v>0</v>
      </c>
      <c r="J139" s="8">
        <v>0</v>
      </c>
    </row>
    <row r="140" spans="1:10" ht="67.5" customHeight="1" thickBot="1">
      <c r="A140" s="20" t="s">
        <v>9</v>
      </c>
      <c r="B140" s="7" t="s">
        <v>52</v>
      </c>
      <c r="C140" s="6" t="s">
        <v>55</v>
      </c>
      <c r="D140" s="6" t="s">
        <v>57</v>
      </c>
      <c r="E140" s="6" t="s">
        <v>134</v>
      </c>
      <c r="F140" s="6" t="s">
        <v>69</v>
      </c>
      <c r="G140" s="6" t="s">
        <v>67</v>
      </c>
      <c r="H140" s="9">
        <f>H141</f>
        <v>30</v>
      </c>
      <c r="I140" s="9">
        <v>0</v>
      </c>
      <c r="J140" s="8">
        <v>0</v>
      </c>
    </row>
    <row r="141" spans="1:10" ht="67.5" customHeight="1" thickBot="1">
      <c r="A141" s="20" t="s">
        <v>23</v>
      </c>
      <c r="B141" s="7" t="s">
        <v>52</v>
      </c>
      <c r="C141" s="6" t="s">
        <v>55</v>
      </c>
      <c r="D141" s="6" t="s">
        <v>57</v>
      </c>
      <c r="E141" s="6" t="s">
        <v>134</v>
      </c>
      <c r="F141" s="6" t="s">
        <v>68</v>
      </c>
      <c r="G141" s="6" t="s">
        <v>67</v>
      </c>
      <c r="H141" s="9">
        <v>30</v>
      </c>
      <c r="I141" s="9">
        <v>0</v>
      </c>
      <c r="J141" s="8">
        <v>0</v>
      </c>
    </row>
    <row r="142" spans="1:10" ht="67.5" customHeight="1" thickBot="1">
      <c r="A142" s="43" t="s">
        <v>210</v>
      </c>
      <c r="B142" s="7" t="s">
        <v>52</v>
      </c>
      <c r="C142" s="6" t="s">
        <v>55</v>
      </c>
      <c r="D142" s="6" t="s">
        <v>57</v>
      </c>
      <c r="E142" s="6" t="s">
        <v>215</v>
      </c>
      <c r="F142" s="6" t="s">
        <v>67</v>
      </c>
      <c r="G142" s="6" t="s">
        <v>67</v>
      </c>
      <c r="H142" s="9">
        <f aca="true" t="shared" si="10" ref="H142:J143">H143</f>
        <v>100</v>
      </c>
      <c r="I142" s="9">
        <f t="shared" si="10"/>
        <v>0</v>
      </c>
      <c r="J142" s="8">
        <f t="shared" si="10"/>
        <v>0</v>
      </c>
    </row>
    <row r="143" spans="1:10" ht="67.5" customHeight="1" thickBot="1">
      <c r="A143" s="20" t="s">
        <v>9</v>
      </c>
      <c r="B143" s="7" t="s">
        <v>52</v>
      </c>
      <c r="C143" s="6" t="s">
        <v>55</v>
      </c>
      <c r="D143" s="6" t="s">
        <v>57</v>
      </c>
      <c r="E143" s="6" t="s">
        <v>215</v>
      </c>
      <c r="F143" s="6" t="s">
        <v>69</v>
      </c>
      <c r="G143" s="6" t="s">
        <v>87</v>
      </c>
      <c r="H143" s="9">
        <f t="shared" si="10"/>
        <v>100</v>
      </c>
      <c r="I143" s="9">
        <f t="shared" si="10"/>
        <v>0</v>
      </c>
      <c r="J143" s="8">
        <f t="shared" si="10"/>
        <v>0</v>
      </c>
    </row>
    <row r="144" spans="1:10" ht="72" customHeight="1" thickBot="1">
      <c r="A144" s="20" t="s">
        <v>23</v>
      </c>
      <c r="B144" s="7" t="s">
        <v>52</v>
      </c>
      <c r="C144" s="6" t="s">
        <v>55</v>
      </c>
      <c r="D144" s="6" t="s">
        <v>57</v>
      </c>
      <c r="E144" s="6" t="s">
        <v>215</v>
      </c>
      <c r="F144" s="6" t="s">
        <v>68</v>
      </c>
      <c r="G144" s="6" t="s">
        <v>87</v>
      </c>
      <c r="H144" s="9">
        <v>100</v>
      </c>
      <c r="I144" s="9">
        <v>0</v>
      </c>
      <c r="J144" s="8">
        <v>0</v>
      </c>
    </row>
    <row r="145" spans="1:10" ht="57" customHeight="1" thickBot="1">
      <c r="A145" s="25" t="s">
        <v>135</v>
      </c>
      <c r="B145" s="7" t="s">
        <v>52</v>
      </c>
      <c r="C145" s="6" t="s">
        <v>55</v>
      </c>
      <c r="D145" s="6" t="s">
        <v>57</v>
      </c>
      <c r="E145" s="6" t="s">
        <v>136</v>
      </c>
      <c r="F145" s="6" t="s">
        <v>67</v>
      </c>
      <c r="G145" s="6" t="s">
        <v>67</v>
      </c>
      <c r="H145" s="9">
        <f aca="true" t="shared" si="11" ref="H145:J146">H146</f>
        <v>130</v>
      </c>
      <c r="I145" s="9">
        <f t="shared" si="11"/>
        <v>0</v>
      </c>
      <c r="J145" s="8">
        <f t="shared" si="11"/>
        <v>0</v>
      </c>
    </row>
    <row r="146" spans="1:10" ht="47.25" customHeight="1" thickBot="1">
      <c r="A146" s="20" t="s">
        <v>9</v>
      </c>
      <c r="B146" s="7" t="s">
        <v>52</v>
      </c>
      <c r="C146" s="6" t="s">
        <v>55</v>
      </c>
      <c r="D146" s="6" t="s">
        <v>57</v>
      </c>
      <c r="E146" s="6" t="s">
        <v>136</v>
      </c>
      <c r="F146" s="6" t="s">
        <v>69</v>
      </c>
      <c r="G146" s="6" t="s">
        <v>67</v>
      </c>
      <c r="H146" s="9">
        <f t="shared" si="11"/>
        <v>130</v>
      </c>
      <c r="I146" s="9">
        <f t="shared" si="11"/>
        <v>0</v>
      </c>
      <c r="J146" s="8">
        <f t="shared" si="11"/>
        <v>0</v>
      </c>
    </row>
    <row r="147" spans="1:10" ht="47.25" customHeight="1" thickBot="1">
      <c r="A147" s="20" t="s">
        <v>23</v>
      </c>
      <c r="B147" s="7" t="s">
        <v>52</v>
      </c>
      <c r="C147" s="6" t="s">
        <v>55</v>
      </c>
      <c r="D147" s="6" t="s">
        <v>57</v>
      </c>
      <c r="E147" s="6" t="s">
        <v>136</v>
      </c>
      <c r="F147" s="6" t="s">
        <v>68</v>
      </c>
      <c r="G147" s="6" t="s">
        <v>67</v>
      </c>
      <c r="H147" s="9">
        <v>130</v>
      </c>
      <c r="I147" s="9">
        <v>0</v>
      </c>
      <c r="J147" s="8">
        <v>0</v>
      </c>
    </row>
    <row r="148" spans="1:10" ht="42.75" customHeight="1" thickBot="1">
      <c r="A148" s="20" t="s">
        <v>90</v>
      </c>
      <c r="B148" s="7" t="s">
        <v>52</v>
      </c>
      <c r="C148" s="6" t="s">
        <v>55</v>
      </c>
      <c r="D148" s="6" t="s">
        <v>60</v>
      </c>
      <c r="E148" s="6" t="s">
        <v>75</v>
      </c>
      <c r="F148" s="2">
        <v>0</v>
      </c>
      <c r="G148" s="2">
        <v>0</v>
      </c>
      <c r="H148" s="9">
        <f>H149</f>
        <v>437.1374</v>
      </c>
      <c r="I148" s="9">
        <f>I149</f>
        <v>101.1374</v>
      </c>
      <c r="J148" s="8">
        <f>J149</f>
        <v>101.1374</v>
      </c>
    </row>
    <row r="149" spans="1:10" ht="64.5" thickBot="1">
      <c r="A149" s="24" t="s">
        <v>95</v>
      </c>
      <c r="B149" s="7" t="s">
        <v>52</v>
      </c>
      <c r="C149" s="6" t="s">
        <v>55</v>
      </c>
      <c r="D149" s="6" t="s">
        <v>60</v>
      </c>
      <c r="E149" s="6" t="s">
        <v>98</v>
      </c>
      <c r="F149" s="6" t="s">
        <v>67</v>
      </c>
      <c r="G149" s="6" t="s">
        <v>67</v>
      </c>
      <c r="H149" s="9">
        <f>H150+H155+H171+H174</f>
        <v>437.1374</v>
      </c>
      <c r="I149" s="9">
        <f>I150+I155+I174</f>
        <v>101.1374</v>
      </c>
      <c r="J149" s="8">
        <f>J150+J155</f>
        <v>101.1374</v>
      </c>
    </row>
    <row r="150" spans="1:10" ht="90" thickBot="1">
      <c r="A150" s="24" t="s">
        <v>104</v>
      </c>
      <c r="B150" s="7" t="s">
        <v>52</v>
      </c>
      <c r="C150" s="6" t="s">
        <v>55</v>
      </c>
      <c r="D150" s="6" t="s">
        <v>60</v>
      </c>
      <c r="E150" s="6" t="s">
        <v>105</v>
      </c>
      <c r="F150" s="6" t="s">
        <v>67</v>
      </c>
      <c r="G150" s="6" t="s">
        <v>67</v>
      </c>
      <c r="H150" s="9">
        <f>H151+H153</f>
        <v>96.1374</v>
      </c>
      <c r="I150" s="9">
        <f>I151+I153</f>
        <v>96.1374</v>
      </c>
      <c r="J150" s="8">
        <f>J151+J153</f>
        <v>96.1374</v>
      </c>
    </row>
    <row r="151" spans="1:10" ht="84" customHeight="1" thickBot="1">
      <c r="A151" s="23" t="s">
        <v>137</v>
      </c>
      <c r="B151" s="7" t="s">
        <v>52</v>
      </c>
      <c r="C151" s="6" t="s">
        <v>55</v>
      </c>
      <c r="D151" s="6" t="s">
        <v>60</v>
      </c>
      <c r="E151" s="6" t="s">
        <v>138</v>
      </c>
      <c r="F151" s="6" t="s">
        <v>67</v>
      </c>
      <c r="G151" s="6" t="s">
        <v>67</v>
      </c>
      <c r="H151" s="9">
        <f>H152</f>
        <v>5.6914</v>
      </c>
      <c r="I151" s="9">
        <f>I152</f>
        <v>5.6914</v>
      </c>
      <c r="J151" s="8">
        <f>J152</f>
        <v>5.6914</v>
      </c>
    </row>
    <row r="152" spans="1:10" ht="42" customHeight="1" thickBot="1">
      <c r="A152" s="20" t="s">
        <v>24</v>
      </c>
      <c r="B152" s="7" t="s">
        <v>52</v>
      </c>
      <c r="C152" s="6" t="s">
        <v>55</v>
      </c>
      <c r="D152" s="6" t="s">
        <v>60</v>
      </c>
      <c r="E152" s="6" t="s">
        <v>138</v>
      </c>
      <c r="F152" s="6">
        <v>540</v>
      </c>
      <c r="G152" s="6" t="s">
        <v>67</v>
      </c>
      <c r="H152" s="9">
        <v>5.6914</v>
      </c>
      <c r="I152" s="9">
        <v>5.6914</v>
      </c>
      <c r="J152" s="8">
        <v>5.6914</v>
      </c>
    </row>
    <row r="153" spans="1:10" ht="148.5" customHeight="1" thickBot="1">
      <c r="A153" s="20" t="s">
        <v>25</v>
      </c>
      <c r="B153" s="7" t="s">
        <v>52</v>
      </c>
      <c r="C153" s="6" t="s">
        <v>55</v>
      </c>
      <c r="D153" s="6" t="s">
        <v>60</v>
      </c>
      <c r="E153" s="2" t="s">
        <v>139</v>
      </c>
      <c r="F153" s="2">
        <v>0</v>
      </c>
      <c r="G153" s="2">
        <v>0</v>
      </c>
      <c r="H153" s="9">
        <f>H154</f>
        <v>90.446</v>
      </c>
      <c r="I153" s="9">
        <f>I154</f>
        <v>90.446</v>
      </c>
      <c r="J153" s="8">
        <f>J154</f>
        <v>90.446</v>
      </c>
    </row>
    <row r="154" spans="1:10" ht="41.25" customHeight="1" thickBot="1">
      <c r="A154" s="20" t="s">
        <v>24</v>
      </c>
      <c r="B154" s="7" t="s">
        <v>52</v>
      </c>
      <c r="C154" s="6" t="s">
        <v>55</v>
      </c>
      <c r="D154" s="6" t="s">
        <v>60</v>
      </c>
      <c r="E154" s="2" t="s">
        <v>139</v>
      </c>
      <c r="F154" s="2">
        <v>540</v>
      </c>
      <c r="G154" s="2">
        <v>0</v>
      </c>
      <c r="H154" s="9">
        <v>90.446</v>
      </c>
      <c r="I154" s="9">
        <v>90.446</v>
      </c>
      <c r="J154" s="8">
        <v>90.446</v>
      </c>
    </row>
    <row r="155" spans="1:10" ht="102" customHeight="1" thickBot="1">
      <c r="A155" s="64" t="s">
        <v>141</v>
      </c>
      <c r="B155" s="7" t="s">
        <v>52</v>
      </c>
      <c r="C155" s="6" t="s">
        <v>55</v>
      </c>
      <c r="D155" s="6" t="s">
        <v>60</v>
      </c>
      <c r="E155" s="2" t="s">
        <v>142</v>
      </c>
      <c r="F155" s="2">
        <v>0</v>
      </c>
      <c r="G155" s="2">
        <v>0</v>
      </c>
      <c r="H155" s="9">
        <f>H156+H158+H160+H162+H164+H166+H168</f>
        <v>290</v>
      </c>
      <c r="I155" s="9">
        <f>I168</f>
        <v>5</v>
      </c>
      <c r="J155" s="8">
        <f>J168</f>
        <v>5</v>
      </c>
    </row>
    <row r="156" spans="1:10" ht="124.5" customHeight="1" thickBot="1">
      <c r="A156" s="20" t="s">
        <v>242</v>
      </c>
      <c r="B156" s="7" t="s">
        <v>52</v>
      </c>
      <c r="C156" s="6" t="s">
        <v>55</v>
      </c>
      <c r="D156" s="6" t="s">
        <v>60</v>
      </c>
      <c r="E156" s="2" t="s">
        <v>140</v>
      </c>
      <c r="F156" s="2">
        <v>0</v>
      </c>
      <c r="G156" s="2">
        <v>0</v>
      </c>
      <c r="H156" s="9">
        <f>H157</f>
        <v>0</v>
      </c>
      <c r="I156" s="9"/>
      <c r="J156" s="8"/>
    </row>
    <row r="157" spans="1:10" ht="75" customHeight="1" thickBot="1">
      <c r="A157" s="20" t="s">
        <v>23</v>
      </c>
      <c r="B157" s="7" t="s">
        <v>52</v>
      </c>
      <c r="C157" s="6" t="s">
        <v>55</v>
      </c>
      <c r="D157" s="6" t="s">
        <v>60</v>
      </c>
      <c r="E157" s="2" t="s">
        <v>140</v>
      </c>
      <c r="F157" s="2">
        <v>244</v>
      </c>
      <c r="G157" s="2">
        <v>0</v>
      </c>
      <c r="H157" s="9">
        <v>0</v>
      </c>
      <c r="I157" s="9"/>
      <c r="J157" s="8"/>
    </row>
    <row r="158" spans="1:10" ht="123" customHeight="1" thickBot="1">
      <c r="A158" s="20" t="s">
        <v>47</v>
      </c>
      <c r="B158" s="7" t="s">
        <v>52</v>
      </c>
      <c r="C158" s="6" t="s">
        <v>55</v>
      </c>
      <c r="D158" s="6" t="s">
        <v>60</v>
      </c>
      <c r="E158" s="2" t="s">
        <v>143</v>
      </c>
      <c r="F158" s="2">
        <v>0</v>
      </c>
      <c r="G158" s="2">
        <v>0</v>
      </c>
      <c r="H158" s="9">
        <f>H159</f>
        <v>175</v>
      </c>
      <c r="I158" s="9"/>
      <c r="J158" s="8"/>
    </row>
    <row r="159" spans="1:10" ht="66" customHeight="1" thickBot="1">
      <c r="A159" s="20" t="s">
        <v>23</v>
      </c>
      <c r="B159" s="7" t="s">
        <v>52</v>
      </c>
      <c r="C159" s="6" t="s">
        <v>55</v>
      </c>
      <c r="D159" s="6" t="s">
        <v>60</v>
      </c>
      <c r="E159" s="2" t="s">
        <v>143</v>
      </c>
      <c r="F159" s="2">
        <v>244</v>
      </c>
      <c r="G159" s="2">
        <v>0</v>
      </c>
      <c r="H159" s="9">
        <v>175</v>
      </c>
      <c r="I159" s="9"/>
      <c r="J159" s="8"/>
    </row>
    <row r="160" spans="1:10" ht="82.5" customHeight="1" thickBot="1">
      <c r="A160" s="20" t="s">
        <v>48</v>
      </c>
      <c r="B160" s="7" t="s">
        <v>52</v>
      </c>
      <c r="C160" s="6" t="s">
        <v>55</v>
      </c>
      <c r="D160" s="6" t="s">
        <v>60</v>
      </c>
      <c r="E160" s="2" t="s">
        <v>144</v>
      </c>
      <c r="F160" s="2">
        <v>0</v>
      </c>
      <c r="G160" s="2">
        <v>0</v>
      </c>
      <c r="H160" s="9">
        <f>H161</f>
        <v>50</v>
      </c>
      <c r="I160" s="9"/>
      <c r="J160" s="8"/>
    </row>
    <row r="161" spans="1:10" ht="53.25" customHeight="1" thickBot="1">
      <c r="A161" s="20" t="s">
        <v>23</v>
      </c>
      <c r="B161" s="7" t="s">
        <v>52</v>
      </c>
      <c r="C161" s="6" t="s">
        <v>55</v>
      </c>
      <c r="D161" s="6" t="s">
        <v>60</v>
      </c>
      <c r="E161" s="2" t="s">
        <v>144</v>
      </c>
      <c r="F161" s="2">
        <v>244</v>
      </c>
      <c r="G161" s="2">
        <v>0</v>
      </c>
      <c r="H161" s="9">
        <v>50</v>
      </c>
      <c r="I161" s="9"/>
      <c r="J161" s="8"/>
    </row>
    <row r="162" spans="1:10" ht="90" customHeight="1" thickBot="1">
      <c r="A162" s="20" t="s">
        <v>49</v>
      </c>
      <c r="B162" s="7" t="s">
        <v>52</v>
      </c>
      <c r="C162" s="6" t="s">
        <v>55</v>
      </c>
      <c r="D162" s="6" t="s">
        <v>60</v>
      </c>
      <c r="E162" s="2" t="s">
        <v>145</v>
      </c>
      <c r="F162" s="2">
        <v>0</v>
      </c>
      <c r="G162" s="2">
        <v>0</v>
      </c>
      <c r="H162" s="9">
        <f>H163</f>
        <v>0</v>
      </c>
      <c r="I162" s="9"/>
      <c r="J162" s="8"/>
    </row>
    <row r="163" spans="1:10" ht="76.5" customHeight="1" thickBot="1">
      <c r="A163" s="20" t="s">
        <v>23</v>
      </c>
      <c r="B163" s="7" t="s">
        <v>52</v>
      </c>
      <c r="C163" s="6" t="s">
        <v>55</v>
      </c>
      <c r="D163" s="6" t="s">
        <v>60</v>
      </c>
      <c r="E163" s="2" t="s">
        <v>145</v>
      </c>
      <c r="F163" s="2">
        <v>244</v>
      </c>
      <c r="G163" s="2">
        <v>0</v>
      </c>
      <c r="H163" s="9">
        <v>0</v>
      </c>
      <c r="I163" s="9"/>
      <c r="J163" s="8"/>
    </row>
    <row r="164" spans="1:10" ht="63.75" customHeight="1" thickBot="1">
      <c r="A164" s="20" t="s">
        <v>86</v>
      </c>
      <c r="B164" s="7" t="s">
        <v>52</v>
      </c>
      <c r="C164" s="6" t="s">
        <v>55</v>
      </c>
      <c r="D164" s="6" t="s">
        <v>60</v>
      </c>
      <c r="E164" s="6" t="s">
        <v>146</v>
      </c>
      <c r="F164" s="6" t="s">
        <v>67</v>
      </c>
      <c r="G164" s="6" t="s">
        <v>67</v>
      </c>
      <c r="H164" s="9">
        <f>H165</f>
        <v>30</v>
      </c>
      <c r="I164" s="9"/>
      <c r="J164" s="8"/>
    </row>
    <row r="165" spans="1:10" ht="54.75" customHeight="1" thickBot="1">
      <c r="A165" s="20" t="s">
        <v>23</v>
      </c>
      <c r="B165" s="7" t="s">
        <v>52</v>
      </c>
      <c r="C165" s="6" t="s">
        <v>55</v>
      </c>
      <c r="D165" s="6" t="s">
        <v>60</v>
      </c>
      <c r="E165" s="6" t="s">
        <v>146</v>
      </c>
      <c r="F165" s="6" t="s">
        <v>68</v>
      </c>
      <c r="G165" s="6" t="s">
        <v>67</v>
      </c>
      <c r="H165" s="9">
        <v>30</v>
      </c>
      <c r="I165" s="9"/>
      <c r="J165" s="8"/>
    </row>
    <row r="166" spans="1:10" ht="50.25" customHeight="1" thickBot="1">
      <c r="A166" s="65" t="s">
        <v>147</v>
      </c>
      <c r="B166" s="7" t="s">
        <v>52</v>
      </c>
      <c r="C166" s="6" t="s">
        <v>55</v>
      </c>
      <c r="D166" s="6" t="s">
        <v>60</v>
      </c>
      <c r="E166" s="2" t="s">
        <v>148</v>
      </c>
      <c r="F166" s="2">
        <v>0</v>
      </c>
      <c r="G166" s="2">
        <v>0</v>
      </c>
      <c r="H166" s="9">
        <f>H167</f>
        <v>30</v>
      </c>
      <c r="I166" s="9"/>
      <c r="J166" s="8"/>
    </row>
    <row r="167" spans="1:10" ht="63.75" customHeight="1" thickBot="1">
      <c r="A167" s="20" t="s">
        <v>23</v>
      </c>
      <c r="B167" s="7" t="s">
        <v>52</v>
      </c>
      <c r="C167" s="6" t="s">
        <v>55</v>
      </c>
      <c r="D167" s="6" t="s">
        <v>60</v>
      </c>
      <c r="E167" s="2" t="s">
        <v>148</v>
      </c>
      <c r="F167" s="2">
        <v>244</v>
      </c>
      <c r="G167" s="2">
        <v>0</v>
      </c>
      <c r="H167" s="9">
        <v>30</v>
      </c>
      <c r="I167" s="9"/>
      <c r="J167" s="8"/>
    </row>
    <row r="168" spans="1:10" ht="69" customHeight="1" thickBot="1">
      <c r="A168" s="25" t="s">
        <v>186</v>
      </c>
      <c r="B168" s="7" t="s">
        <v>52</v>
      </c>
      <c r="C168" s="6" t="s">
        <v>55</v>
      </c>
      <c r="D168" s="6" t="s">
        <v>60</v>
      </c>
      <c r="E168" s="6" t="s">
        <v>227</v>
      </c>
      <c r="F168" s="2">
        <v>0</v>
      </c>
      <c r="G168" s="2">
        <v>0</v>
      </c>
      <c r="H168" s="9">
        <f aca="true" t="shared" si="12" ref="H168:J169">H169</f>
        <v>5</v>
      </c>
      <c r="I168" s="9">
        <f t="shared" si="12"/>
        <v>5</v>
      </c>
      <c r="J168" s="8">
        <f t="shared" si="12"/>
        <v>5</v>
      </c>
    </row>
    <row r="169" spans="1:10" ht="57" customHeight="1" thickBot="1">
      <c r="A169" s="20" t="s">
        <v>9</v>
      </c>
      <c r="B169" s="7" t="s">
        <v>52</v>
      </c>
      <c r="C169" s="6" t="s">
        <v>55</v>
      </c>
      <c r="D169" s="6" t="s">
        <v>60</v>
      </c>
      <c r="E169" s="6" t="s">
        <v>227</v>
      </c>
      <c r="F169" s="2">
        <v>240</v>
      </c>
      <c r="G169" s="2">
        <v>0</v>
      </c>
      <c r="H169" s="9">
        <f t="shared" si="12"/>
        <v>5</v>
      </c>
      <c r="I169" s="9">
        <f t="shared" si="12"/>
        <v>5</v>
      </c>
      <c r="J169" s="8">
        <f t="shared" si="12"/>
        <v>5</v>
      </c>
    </row>
    <row r="170" spans="1:10" ht="57" customHeight="1" thickBot="1">
      <c r="A170" s="20" t="s">
        <v>23</v>
      </c>
      <c r="B170" s="7" t="s">
        <v>52</v>
      </c>
      <c r="C170" s="6" t="s">
        <v>55</v>
      </c>
      <c r="D170" s="6" t="s">
        <v>60</v>
      </c>
      <c r="E170" s="6" t="s">
        <v>227</v>
      </c>
      <c r="F170" s="2">
        <v>244</v>
      </c>
      <c r="G170" s="2">
        <v>0</v>
      </c>
      <c r="H170" s="9">
        <v>5</v>
      </c>
      <c r="I170" s="9">
        <v>5</v>
      </c>
      <c r="J170" s="8">
        <v>5</v>
      </c>
    </row>
    <row r="171" spans="1:10" ht="84" customHeight="1" thickBot="1">
      <c r="A171" s="18" t="s">
        <v>236</v>
      </c>
      <c r="B171" s="74" t="s">
        <v>52</v>
      </c>
      <c r="C171" s="5" t="s">
        <v>55</v>
      </c>
      <c r="D171" s="5" t="s">
        <v>60</v>
      </c>
      <c r="E171" s="5" t="s">
        <v>237</v>
      </c>
      <c r="F171" s="3">
        <v>0</v>
      </c>
      <c r="G171" s="3">
        <v>0</v>
      </c>
      <c r="H171" s="44">
        <f>H172</f>
        <v>6</v>
      </c>
      <c r="I171" s="44"/>
      <c r="J171" s="42"/>
    </row>
    <row r="172" spans="1:10" ht="66" customHeight="1" thickBot="1">
      <c r="A172" s="20" t="s">
        <v>9</v>
      </c>
      <c r="B172" s="74" t="s">
        <v>52</v>
      </c>
      <c r="C172" s="5" t="s">
        <v>55</v>
      </c>
      <c r="D172" s="5" t="s">
        <v>60</v>
      </c>
      <c r="E172" s="5" t="s">
        <v>237</v>
      </c>
      <c r="F172" s="3">
        <v>240</v>
      </c>
      <c r="G172" s="3">
        <v>0</v>
      </c>
      <c r="H172" s="44">
        <f>H173</f>
        <v>6</v>
      </c>
      <c r="I172" s="44"/>
      <c r="J172" s="42"/>
    </row>
    <row r="173" spans="1:10" ht="66" customHeight="1" thickBot="1">
      <c r="A173" s="20" t="s">
        <v>23</v>
      </c>
      <c r="B173" s="74" t="s">
        <v>52</v>
      </c>
      <c r="C173" s="5" t="s">
        <v>55</v>
      </c>
      <c r="D173" s="5" t="s">
        <v>60</v>
      </c>
      <c r="E173" s="5" t="s">
        <v>237</v>
      </c>
      <c r="F173" s="3">
        <v>244</v>
      </c>
      <c r="G173" s="3">
        <v>0</v>
      </c>
      <c r="H173" s="44">
        <v>6</v>
      </c>
      <c r="I173" s="44"/>
      <c r="J173" s="42"/>
    </row>
    <row r="174" spans="1:10" ht="64.5" customHeight="1" thickBot="1">
      <c r="A174" s="90" t="s">
        <v>269</v>
      </c>
      <c r="B174" s="89" t="s">
        <v>52</v>
      </c>
      <c r="C174" s="41" t="s">
        <v>55</v>
      </c>
      <c r="D174" s="41" t="s">
        <v>60</v>
      </c>
      <c r="E174" s="5" t="s">
        <v>270</v>
      </c>
      <c r="F174" s="1">
        <v>0</v>
      </c>
      <c r="G174" s="1">
        <v>0</v>
      </c>
      <c r="H174" s="42">
        <f aca="true" t="shared" si="13" ref="H174:I176">H175</f>
        <v>45</v>
      </c>
      <c r="I174" s="42">
        <f t="shared" si="13"/>
        <v>0</v>
      </c>
      <c r="J174" s="42"/>
    </row>
    <row r="175" spans="1:10" ht="69.75" customHeight="1" thickBot="1">
      <c r="A175" s="91" t="s">
        <v>271</v>
      </c>
      <c r="B175" s="89" t="s">
        <v>52</v>
      </c>
      <c r="C175" s="41" t="s">
        <v>55</v>
      </c>
      <c r="D175" s="41" t="s">
        <v>60</v>
      </c>
      <c r="E175" s="5" t="s">
        <v>272</v>
      </c>
      <c r="F175" s="1">
        <v>0</v>
      </c>
      <c r="G175" s="1">
        <v>0</v>
      </c>
      <c r="H175" s="42">
        <f t="shared" si="13"/>
        <v>45</v>
      </c>
      <c r="I175" s="42">
        <f t="shared" si="13"/>
        <v>0</v>
      </c>
      <c r="J175" s="42"/>
    </row>
    <row r="176" spans="1:10" ht="57" customHeight="1" thickBot="1">
      <c r="A176" s="20" t="s">
        <v>9</v>
      </c>
      <c r="B176" s="89" t="s">
        <v>52</v>
      </c>
      <c r="C176" s="41" t="s">
        <v>55</v>
      </c>
      <c r="D176" s="41" t="s">
        <v>60</v>
      </c>
      <c r="E176" s="5" t="s">
        <v>272</v>
      </c>
      <c r="F176" s="1">
        <v>240</v>
      </c>
      <c r="G176" s="1">
        <v>0</v>
      </c>
      <c r="H176" s="42">
        <f t="shared" si="13"/>
        <v>45</v>
      </c>
      <c r="I176" s="42">
        <f t="shared" si="13"/>
        <v>0</v>
      </c>
      <c r="J176" s="42"/>
    </row>
    <row r="177" spans="1:10" ht="57" customHeight="1" thickBot="1">
      <c r="A177" s="20" t="s">
        <v>23</v>
      </c>
      <c r="B177" s="89" t="s">
        <v>52</v>
      </c>
      <c r="C177" s="41" t="s">
        <v>55</v>
      </c>
      <c r="D177" s="41" t="s">
        <v>60</v>
      </c>
      <c r="E177" s="5" t="s">
        <v>273</v>
      </c>
      <c r="F177" s="1">
        <v>244</v>
      </c>
      <c r="G177" s="1">
        <v>0</v>
      </c>
      <c r="H177" s="42">
        <v>45</v>
      </c>
      <c r="I177" s="42">
        <v>0</v>
      </c>
      <c r="J177" s="42"/>
    </row>
    <row r="178" spans="1:10" ht="57" customHeight="1">
      <c r="A178" s="100" t="s">
        <v>26</v>
      </c>
      <c r="B178" s="103" t="s">
        <v>52</v>
      </c>
      <c r="C178" s="97" t="s">
        <v>61</v>
      </c>
      <c r="D178" s="97" t="s">
        <v>59</v>
      </c>
      <c r="E178" s="94">
        <v>0</v>
      </c>
      <c r="F178" s="94">
        <v>0</v>
      </c>
      <c r="G178" s="94">
        <v>0</v>
      </c>
      <c r="H178" s="92">
        <f>H180+H194+H204</f>
        <v>14950.459599999998</v>
      </c>
      <c r="I178" s="92">
        <f>I180+I194+I204</f>
        <v>2857.52697</v>
      </c>
      <c r="J178" s="92">
        <f>J180+J194+J204</f>
        <v>2484.2</v>
      </c>
    </row>
    <row r="179" spans="1:10" ht="8.25" customHeight="1" thickBot="1">
      <c r="A179" s="101"/>
      <c r="B179" s="104"/>
      <c r="C179" s="102"/>
      <c r="D179" s="102"/>
      <c r="E179" s="95"/>
      <c r="F179" s="95"/>
      <c r="G179" s="95"/>
      <c r="H179" s="96"/>
      <c r="I179" s="96"/>
      <c r="J179" s="96"/>
    </row>
    <row r="180" spans="1:10" ht="15" customHeight="1">
      <c r="A180" s="100" t="s">
        <v>27</v>
      </c>
      <c r="B180" s="97" t="s">
        <v>52</v>
      </c>
      <c r="C180" s="97" t="s">
        <v>61</v>
      </c>
      <c r="D180" s="97" t="s">
        <v>53</v>
      </c>
      <c r="E180" s="97">
        <v>0</v>
      </c>
      <c r="F180" s="97">
        <v>0</v>
      </c>
      <c r="G180" s="97">
        <v>0</v>
      </c>
      <c r="H180" s="92">
        <f>H182</f>
        <v>35</v>
      </c>
      <c r="I180" s="92">
        <f>I182</f>
        <v>0</v>
      </c>
      <c r="J180" s="92">
        <f>J182</f>
        <v>0</v>
      </c>
    </row>
    <row r="181" spans="1:10" ht="39" customHeight="1" thickBot="1">
      <c r="A181" s="101"/>
      <c r="B181" s="102"/>
      <c r="C181" s="102"/>
      <c r="D181" s="102"/>
      <c r="E181" s="102"/>
      <c r="F181" s="102"/>
      <c r="G181" s="102"/>
      <c r="H181" s="96"/>
      <c r="I181" s="96"/>
      <c r="J181" s="96"/>
    </row>
    <row r="182" spans="1:10" ht="87.75" customHeight="1" thickBot="1">
      <c r="A182" s="24" t="s">
        <v>95</v>
      </c>
      <c r="B182" s="6" t="s">
        <v>52</v>
      </c>
      <c r="C182" s="6" t="s">
        <v>61</v>
      </c>
      <c r="D182" s="6" t="s">
        <v>53</v>
      </c>
      <c r="E182" s="6" t="s">
        <v>98</v>
      </c>
      <c r="F182" s="6">
        <v>0</v>
      </c>
      <c r="G182" s="6">
        <v>0</v>
      </c>
      <c r="H182" s="9">
        <f>H183</f>
        <v>35</v>
      </c>
      <c r="I182" s="9">
        <f>I183</f>
        <v>0</v>
      </c>
      <c r="J182" s="8">
        <f>J183</f>
        <v>0</v>
      </c>
    </row>
    <row r="183" spans="1:10" ht="69" customHeight="1" thickBot="1">
      <c r="A183" s="29" t="s">
        <v>149</v>
      </c>
      <c r="B183" s="6" t="s">
        <v>52</v>
      </c>
      <c r="C183" s="6" t="s">
        <v>61</v>
      </c>
      <c r="D183" s="6" t="s">
        <v>53</v>
      </c>
      <c r="E183" s="6" t="s">
        <v>150</v>
      </c>
      <c r="F183" s="6" t="s">
        <v>87</v>
      </c>
      <c r="G183" s="6" t="s">
        <v>87</v>
      </c>
      <c r="H183" s="9">
        <f>H188+H190+H192+H185+H185+H187</f>
        <v>35</v>
      </c>
      <c r="I183" s="9">
        <f>I188+I190+I192+I185</f>
        <v>0</v>
      </c>
      <c r="J183" s="8">
        <f>J188+J190+J192+J185</f>
        <v>0</v>
      </c>
    </row>
    <row r="184" spans="1:10" ht="39" customHeight="1" thickBot="1">
      <c r="A184" s="54" t="s">
        <v>187</v>
      </c>
      <c r="B184" s="55" t="s">
        <v>52</v>
      </c>
      <c r="C184" s="55" t="s">
        <v>61</v>
      </c>
      <c r="D184" s="55" t="s">
        <v>53</v>
      </c>
      <c r="E184" s="55" t="s">
        <v>188</v>
      </c>
      <c r="F184" s="55" t="s">
        <v>68</v>
      </c>
      <c r="G184" s="55" t="s">
        <v>87</v>
      </c>
      <c r="H184" s="56">
        <v>0</v>
      </c>
      <c r="I184" s="56"/>
      <c r="J184" s="53"/>
    </row>
    <row r="185" spans="1:10" ht="67.5" customHeight="1" thickBot="1">
      <c r="A185" s="43" t="s">
        <v>190</v>
      </c>
      <c r="B185" s="41" t="s">
        <v>52</v>
      </c>
      <c r="C185" s="41" t="s">
        <v>61</v>
      </c>
      <c r="D185" s="41" t="s">
        <v>53</v>
      </c>
      <c r="E185" s="41" t="s">
        <v>191</v>
      </c>
      <c r="F185" s="41" t="s">
        <v>67</v>
      </c>
      <c r="G185" s="41" t="s">
        <v>87</v>
      </c>
      <c r="H185" s="42">
        <f>H186</f>
        <v>0</v>
      </c>
      <c r="I185" s="42"/>
      <c r="J185" s="42"/>
    </row>
    <row r="186" spans="1:10" ht="75" customHeight="1" thickBot="1">
      <c r="A186" s="61" t="s">
        <v>196</v>
      </c>
      <c r="B186" s="13" t="s">
        <v>52</v>
      </c>
      <c r="C186" s="13" t="s">
        <v>61</v>
      </c>
      <c r="D186" s="13" t="s">
        <v>53</v>
      </c>
      <c r="E186" s="13" t="s">
        <v>191</v>
      </c>
      <c r="F186" s="13" t="s">
        <v>195</v>
      </c>
      <c r="G186" s="13" t="s">
        <v>87</v>
      </c>
      <c r="H186" s="14">
        <v>0</v>
      </c>
      <c r="I186" s="14"/>
      <c r="J186" s="14"/>
    </row>
    <row r="187" spans="1:10" ht="55.5" customHeight="1" thickBot="1">
      <c r="A187" s="18" t="s">
        <v>239</v>
      </c>
      <c r="B187" s="5" t="s">
        <v>52</v>
      </c>
      <c r="C187" s="5" t="s">
        <v>61</v>
      </c>
      <c r="D187" s="5" t="s">
        <v>53</v>
      </c>
      <c r="E187" s="5" t="s">
        <v>240</v>
      </c>
      <c r="F187" s="5" t="s">
        <v>228</v>
      </c>
      <c r="G187" s="5" t="s">
        <v>87</v>
      </c>
      <c r="H187" s="44">
        <v>35</v>
      </c>
      <c r="I187" s="44"/>
      <c r="J187" s="42"/>
    </row>
    <row r="188" spans="1:10" ht="63.75" customHeight="1" thickBot="1">
      <c r="A188" s="70" t="s">
        <v>151</v>
      </c>
      <c r="B188" s="13" t="s">
        <v>52</v>
      </c>
      <c r="C188" s="13" t="s">
        <v>61</v>
      </c>
      <c r="D188" s="13" t="s">
        <v>53</v>
      </c>
      <c r="E188" s="13" t="s">
        <v>152</v>
      </c>
      <c r="F188" s="13" t="s">
        <v>67</v>
      </c>
      <c r="G188" s="13" t="s">
        <v>67</v>
      </c>
      <c r="H188" s="14">
        <f>H189</f>
        <v>0</v>
      </c>
      <c r="I188" s="14"/>
      <c r="J188" s="71"/>
    </row>
    <row r="189" spans="1:10" ht="76.5" customHeight="1" thickBot="1">
      <c r="A189" s="18" t="s">
        <v>23</v>
      </c>
      <c r="B189" s="5" t="s">
        <v>52</v>
      </c>
      <c r="C189" s="5" t="s">
        <v>61</v>
      </c>
      <c r="D189" s="5" t="s">
        <v>53</v>
      </c>
      <c r="E189" s="5" t="s">
        <v>152</v>
      </c>
      <c r="F189" s="5" t="s">
        <v>68</v>
      </c>
      <c r="G189" s="5" t="s">
        <v>67</v>
      </c>
      <c r="H189" s="44">
        <v>0</v>
      </c>
      <c r="I189" s="44"/>
      <c r="J189" s="42"/>
    </row>
    <row r="190" spans="1:10" ht="66" customHeight="1" thickBot="1">
      <c r="A190" s="60" t="s">
        <v>153</v>
      </c>
      <c r="B190" s="13" t="s">
        <v>52</v>
      </c>
      <c r="C190" s="13" t="s">
        <v>61</v>
      </c>
      <c r="D190" s="13" t="s">
        <v>53</v>
      </c>
      <c r="E190" s="13" t="s">
        <v>154</v>
      </c>
      <c r="F190" s="13" t="s">
        <v>67</v>
      </c>
      <c r="G190" s="13" t="s">
        <v>67</v>
      </c>
      <c r="H190" s="14">
        <f>H191</f>
        <v>0</v>
      </c>
      <c r="I190" s="14">
        <f>I191</f>
        <v>0</v>
      </c>
      <c r="J190" s="12">
        <f>J191</f>
        <v>0</v>
      </c>
    </row>
    <row r="191" spans="1:10" ht="72" customHeight="1">
      <c r="A191" s="54" t="s">
        <v>23</v>
      </c>
      <c r="B191" s="55" t="s">
        <v>52</v>
      </c>
      <c r="C191" s="55" t="s">
        <v>61</v>
      </c>
      <c r="D191" s="55" t="s">
        <v>53</v>
      </c>
      <c r="E191" s="55" t="s">
        <v>154</v>
      </c>
      <c r="F191" s="55" t="s">
        <v>68</v>
      </c>
      <c r="G191" s="55" t="s">
        <v>67</v>
      </c>
      <c r="H191" s="56">
        <v>0</v>
      </c>
      <c r="I191" s="56">
        <v>0</v>
      </c>
      <c r="J191" s="53">
        <v>0</v>
      </c>
    </row>
    <row r="192" spans="1:10" ht="57.75" customHeight="1" thickBot="1">
      <c r="A192" s="66" t="s">
        <v>155</v>
      </c>
      <c r="B192" s="57" t="s">
        <v>52</v>
      </c>
      <c r="C192" s="57" t="s">
        <v>61</v>
      </c>
      <c r="D192" s="57" t="s">
        <v>53</v>
      </c>
      <c r="E192" s="57" t="s">
        <v>156</v>
      </c>
      <c r="F192" s="57" t="s">
        <v>67</v>
      </c>
      <c r="G192" s="57" t="s">
        <v>87</v>
      </c>
      <c r="H192" s="58">
        <f>H193</f>
        <v>0</v>
      </c>
      <c r="I192" s="58">
        <f>I193</f>
        <v>0</v>
      </c>
      <c r="J192" s="59">
        <f>J193</f>
        <v>0</v>
      </c>
    </row>
    <row r="193" spans="1:10" ht="62.25" customHeight="1" thickBot="1">
      <c r="A193" s="85" t="s">
        <v>243</v>
      </c>
      <c r="B193" s="5" t="s">
        <v>52</v>
      </c>
      <c r="C193" s="5" t="s">
        <v>61</v>
      </c>
      <c r="D193" s="5" t="s">
        <v>53</v>
      </c>
      <c r="E193" s="5" t="s">
        <v>156</v>
      </c>
      <c r="F193" s="5" t="s">
        <v>68</v>
      </c>
      <c r="G193" s="5" t="s">
        <v>87</v>
      </c>
      <c r="H193" s="44">
        <v>0</v>
      </c>
      <c r="I193" s="44">
        <v>0</v>
      </c>
      <c r="J193" s="42">
        <v>0</v>
      </c>
    </row>
    <row r="194" spans="1:10" ht="41.25" customHeight="1" thickBot="1">
      <c r="A194" s="20" t="s">
        <v>50</v>
      </c>
      <c r="B194" s="6" t="s">
        <v>52</v>
      </c>
      <c r="C194" s="6" t="s">
        <v>61</v>
      </c>
      <c r="D194" s="6" t="s">
        <v>54</v>
      </c>
      <c r="E194" s="2">
        <v>0</v>
      </c>
      <c r="F194" s="2">
        <v>0</v>
      </c>
      <c r="G194" s="2">
        <v>0</v>
      </c>
      <c r="H194" s="9">
        <f>H195</f>
        <v>10217.9</v>
      </c>
      <c r="I194" s="9">
        <f>I195</f>
        <v>1050.9</v>
      </c>
      <c r="J194" s="8">
        <f>J195</f>
        <v>2484.2</v>
      </c>
    </row>
    <row r="195" spans="1:10" ht="86.25" customHeight="1" thickBot="1">
      <c r="A195" s="20" t="s">
        <v>109</v>
      </c>
      <c r="B195" s="6" t="s">
        <v>52</v>
      </c>
      <c r="C195" s="6" t="s">
        <v>61</v>
      </c>
      <c r="D195" s="6" t="s">
        <v>54</v>
      </c>
      <c r="E195" s="6" t="s">
        <v>79</v>
      </c>
      <c r="F195" s="6" t="s">
        <v>67</v>
      </c>
      <c r="G195" s="6" t="s">
        <v>67</v>
      </c>
      <c r="H195" s="9">
        <f>H200+H202+H196+H198+H199</f>
        <v>10217.9</v>
      </c>
      <c r="I195" s="9">
        <f>I200+I202+I196</f>
        <v>1050.9</v>
      </c>
      <c r="J195" s="8">
        <f>J200+J202+J196</f>
        <v>2484.2</v>
      </c>
    </row>
    <row r="196" spans="1:10" ht="79.5" customHeight="1" thickBot="1">
      <c r="A196" s="80" t="s">
        <v>246</v>
      </c>
      <c r="B196" s="81" t="s">
        <v>52</v>
      </c>
      <c r="C196" s="81" t="s">
        <v>61</v>
      </c>
      <c r="D196" s="81" t="s">
        <v>54</v>
      </c>
      <c r="E196" s="81" t="s">
        <v>245</v>
      </c>
      <c r="F196" s="81" t="s">
        <v>67</v>
      </c>
      <c r="G196" s="81" t="s">
        <v>67</v>
      </c>
      <c r="H196" s="82">
        <f>H197</f>
        <v>10163.9</v>
      </c>
      <c r="I196" s="82">
        <f>I197</f>
        <v>1030.9</v>
      </c>
      <c r="J196" s="83">
        <f>J197</f>
        <v>2474.2</v>
      </c>
    </row>
    <row r="197" spans="1:10" ht="82.5" customHeight="1" thickBot="1">
      <c r="A197" s="84" t="s">
        <v>216</v>
      </c>
      <c r="B197" s="81" t="s">
        <v>52</v>
      </c>
      <c r="C197" s="81" t="s">
        <v>61</v>
      </c>
      <c r="D197" s="81" t="s">
        <v>54</v>
      </c>
      <c r="E197" s="81" t="s">
        <v>245</v>
      </c>
      <c r="F197" s="81" t="s">
        <v>244</v>
      </c>
      <c r="G197" s="81" t="s">
        <v>67</v>
      </c>
      <c r="H197" s="82">
        <v>10163.9</v>
      </c>
      <c r="I197" s="82">
        <v>1030.9</v>
      </c>
      <c r="J197" s="83">
        <v>2474.2</v>
      </c>
    </row>
    <row r="198" spans="1:10" ht="57.75" customHeight="1" thickBot="1">
      <c r="A198" s="84" t="s">
        <v>264</v>
      </c>
      <c r="B198" s="81" t="s">
        <v>52</v>
      </c>
      <c r="C198" s="81" t="s">
        <v>61</v>
      </c>
      <c r="D198" s="81" t="s">
        <v>54</v>
      </c>
      <c r="E198" s="81" t="s">
        <v>265</v>
      </c>
      <c r="F198" s="81" t="s">
        <v>68</v>
      </c>
      <c r="G198" s="81" t="s">
        <v>67</v>
      </c>
      <c r="H198" s="82">
        <v>0</v>
      </c>
      <c r="I198" s="82"/>
      <c r="J198" s="83"/>
    </row>
    <row r="199" spans="1:10" ht="75" customHeight="1" thickBot="1">
      <c r="A199" s="84" t="s">
        <v>266</v>
      </c>
      <c r="B199" s="81" t="s">
        <v>52</v>
      </c>
      <c r="C199" s="81" t="s">
        <v>61</v>
      </c>
      <c r="D199" s="81" t="s">
        <v>54</v>
      </c>
      <c r="E199" s="81" t="s">
        <v>267</v>
      </c>
      <c r="F199" s="81" t="s">
        <v>68</v>
      </c>
      <c r="G199" s="81" t="s">
        <v>67</v>
      </c>
      <c r="H199" s="82">
        <v>0</v>
      </c>
      <c r="I199" s="82"/>
      <c r="J199" s="83"/>
    </row>
    <row r="200" spans="1:10" ht="30.75" customHeight="1" thickBot="1">
      <c r="A200" s="20" t="s">
        <v>51</v>
      </c>
      <c r="B200" s="6" t="s">
        <v>52</v>
      </c>
      <c r="C200" s="6" t="s">
        <v>61</v>
      </c>
      <c r="D200" s="6" t="s">
        <v>54</v>
      </c>
      <c r="E200" s="6" t="s">
        <v>157</v>
      </c>
      <c r="F200" s="6" t="s">
        <v>67</v>
      </c>
      <c r="G200" s="6" t="s">
        <v>59</v>
      </c>
      <c r="H200" s="9">
        <f>H201</f>
        <v>50</v>
      </c>
      <c r="I200" s="9">
        <f>I201</f>
        <v>20</v>
      </c>
      <c r="J200" s="8">
        <f>J201</f>
        <v>10</v>
      </c>
    </row>
    <row r="201" spans="1:10" ht="48.75" customHeight="1" thickBot="1">
      <c r="A201" s="20" t="s">
        <v>23</v>
      </c>
      <c r="B201" s="6" t="s">
        <v>52</v>
      </c>
      <c r="C201" s="6" t="s">
        <v>61</v>
      </c>
      <c r="D201" s="6" t="s">
        <v>54</v>
      </c>
      <c r="E201" s="6" t="s">
        <v>157</v>
      </c>
      <c r="F201" s="6" t="s">
        <v>68</v>
      </c>
      <c r="G201" s="6" t="s">
        <v>67</v>
      </c>
      <c r="H201" s="9">
        <v>50</v>
      </c>
      <c r="I201" s="9">
        <v>20</v>
      </c>
      <c r="J201" s="8">
        <v>10</v>
      </c>
    </row>
    <row r="202" spans="1:10" ht="75.75" customHeight="1" thickBot="1">
      <c r="A202" s="20" t="s">
        <v>16</v>
      </c>
      <c r="B202" s="6" t="s">
        <v>52</v>
      </c>
      <c r="C202" s="6" t="s">
        <v>61</v>
      </c>
      <c r="D202" s="6" t="s">
        <v>54</v>
      </c>
      <c r="E202" s="6" t="s">
        <v>158</v>
      </c>
      <c r="F202" s="6" t="s">
        <v>67</v>
      </c>
      <c r="G202" s="6" t="s">
        <v>67</v>
      </c>
      <c r="H202" s="9">
        <f>H203</f>
        <v>4</v>
      </c>
      <c r="I202" s="9">
        <f>I203</f>
        <v>0</v>
      </c>
      <c r="J202" s="8">
        <f>J203</f>
        <v>0</v>
      </c>
    </row>
    <row r="203" spans="1:10" ht="52.5" customHeight="1" thickBot="1">
      <c r="A203" s="20" t="s">
        <v>23</v>
      </c>
      <c r="B203" s="6" t="s">
        <v>52</v>
      </c>
      <c r="C203" s="6" t="s">
        <v>61</v>
      </c>
      <c r="D203" s="6" t="s">
        <v>54</v>
      </c>
      <c r="E203" s="6" t="s">
        <v>158</v>
      </c>
      <c r="F203" s="6" t="s">
        <v>68</v>
      </c>
      <c r="G203" s="6" t="s">
        <v>67</v>
      </c>
      <c r="H203" s="9">
        <v>4</v>
      </c>
      <c r="I203" s="9">
        <v>0</v>
      </c>
      <c r="J203" s="8">
        <v>0</v>
      </c>
    </row>
    <row r="204" spans="1:10" ht="51.75" customHeight="1" thickBot="1">
      <c r="A204" s="20" t="s">
        <v>28</v>
      </c>
      <c r="B204" s="6" t="s">
        <v>52</v>
      </c>
      <c r="C204" s="6" t="s">
        <v>61</v>
      </c>
      <c r="D204" s="6" t="s">
        <v>56</v>
      </c>
      <c r="E204" s="6" t="s">
        <v>66</v>
      </c>
      <c r="F204" s="6" t="s">
        <v>67</v>
      </c>
      <c r="G204" s="6" t="s">
        <v>67</v>
      </c>
      <c r="H204" s="9">
        <f aca="true" t="shared" si="14" ref="H204:J205">H205</f>
        <v>4697.5596</v>
      </c>
      <c r="I204" s="9">
        <f t="shared" si="14"/>
        <v>1806.62697</v>
      </c>
      <c r="J204" s="8">
        <f t="shared" si="14"/>
        <v>0</v>
      </c>
    </row>
    <row r="205" spans="1:10" ht="81" customHeight="1" thickBot="1">
      <c r="A205" s="28" t="s">
        <v>95</v>
      </c>
      <c r="B205" s="6" t="s">
        <v>52</v>
      </c>
      <c r="C205" s="6" t="s">
        <v>61</v>
      </c>
      <c r="D205" s="6" t="s">
        <v>56</v>
      </c>
      <c r="E205" s="6" t="s">
        <v>98</v>
      </c>
      <c r="F205" s="6" t="s">
        <v>67</v>
      </c>
      <c r="G205" s="6" t="s">
        <v>67</v>
      </c>
      <c r="H205" s="9">
        <f>H206+H228</f>
        <v>4697.5596</v>
      </c>
      <c r="I205" s="9">
        <f t="shared" si="14"/>
        <v>1806.62697</v>
      </c>
      <c r="J205" s="8">
        <f t="shared" si="14"/>
        <v>0</v>
      </c>
    </row>
    <row r="206" spans="1:10" ht="81" customHeight="1" thickBot="1">
      <c r="A206" s="63" t="s">
        <v>159</v>
      </c>
      <c r="B206" s="6" t="s">
        <v>52</v>
      </c>
      <c r="C206" s="6" t="s">
        <v>61</v>
      </c>
      <c r="D206" s="6" t="s">
        <v>56</v>
      </c>
      <c r="E206" s="6" t="s">
        <v>160</v>
      </c>
      <c r="F206" s="6" t="s">
        <v>67</v>
      </c>
      <c r="G206" s="6" t="s">
        <v>67</v>
      </c>
      <c r="H206" s="9">
        <f>H207+H219+H222+H224+H226+H229+H231+H233+H235+H238+H216+H209</f>
        <v>4662.5596</v>
      </c>
      <c r="I206" s="9">
        <f>I207+I219+I222+I224+I226+I229+I231+I233+I235+I216+I228</f>
        <v>1806.62697</v>
      </c>
      <c r="J206" s="8">
        <f>J207+J219+J222+J224+J226+J229+J231+J233+J235+J216+J228</f>
        <v>0</v>
      </c>
    </row>
    <row r="207" spans="1:10" ht="67.5" customHeight="1" thickBot="1">
      <c r="A207" s="63" t="s">
        <v>161</v>
      </c>
      <c r="B207" s="6" t="s">
        <v>52</v>
      </c>
      <c r="C207" s="6" t="s">
        <v>61</v>
      </c>
      <c r="D207" s="6" t="s">
        <v>56</v>
      </c>
      <c r="E207" s="6" t="s">
        <v>162</v>
      </c>
      <c r="F207" s="6" t="s">
        <v>67</v>
      </c>
      <c r="G207" s="6" t="s">
        <v>67</v>
      </c>
      <c r="H207" s="9">
        <f>H208</f>
        <v>10</v>
      </c>
      <c r="I207" s="9">
        <f>I208</f>
        <v>10</v>
      </c>
      <c r="J207" s="8">
        <f>J208</f>
        <v>0</v>
      </c>
    </row>
    <row r="208" spans="1:10" ht="65.25" customHeight="1" thickBot="1">
      <c r="A208" s="20" t="s">
        <v>23</v>
      </c>
      <c r="B208" s="6" t="s">
        <v>52</v>
      </c>
      <c r="C208" s="6" t="s">
        <v>61</v>
      </c>
      <c r="D208" s="6" t="s">
        <v>56</v>
      </c>
      <c r="E208" s="6" t="s">
        <v>162</v>
      </c>
      <c r="F208" s="6" t="s">
        <v>68</v>
      </c>
      <c r="G208" s="6" t="s">
        <v>67</v>
      </c>
      <c r="H208" s="9">
        <v>10</v>
      </c>
      <c r="I208" s="9">
        <v>10</v>
      </c>
      <c r="J208" s="8">
        <v>0</v>
      </c>
    </row>
    <row r="209" spans="1:10" ht="45" customHeight="1" thickBot="1">
      <c r="A209" s="61" t="s">
        <v>249</v>
      </c>
      <c r="B209" s="6" t="s">
        <v>52</v>
      </c>
      <c r="C209" s="6" t="s">
        <v>61</v>
      </c>
      <c r="D209" s="6" t="s">
        <v>56</v>
      </c>
      <c r="E209" s="86" t="s">
        <v>250</v>
      </c>
      <c r="F209" s="6" t="s">
        <v>67</v>
      </c>
      <c r="G209" s="6" t="s">
        <v>67</v>
      </c>
      <c r="H209" s="9">
        <f>H212+H213</f>
        <v>0</v>
      </c>
      <c r="I209" s="9">
        <v>0</v>
      </c>
      <c r="J209" s="8">
        <v>0</v>
      </c>
    </row>
    <row r="210" spans="1:10" ht="77.25" customHeight="1" thickBot="1">
      <c r="A210" s="43" t="s">
        <v>252</v>
      </c>
      <c r="B210" s="6" t="s">
        <v>52</v>
      </c>
      <c r="C210" s="6" t="s">
        <v>61</v>
      </c>
      <c r="D210" s="6" t="s">
        <v>56</v>
      </c>
      <c r="E210" s="86" t="s">
        <v>251</v>
      </c>
      <c r="F210" s="6" t="s">
        <v>67</v>
      </c>
      <c r="G210" s="6" t="s">
        <v>67</v>
      </c>
      <c r="H210" s="9">
        <f>H211</f>
        <v>0</v>
      </c>
      <c r="I210" s="9">
        <v>0</v>
      </c>
      <c r="J210" s="8">
        <v>0</v>
      </c>
    </row>
    <row r="211" spans="1:10" ht="77.25" customHeight="1" thickBot="1">
      <c r="A211" s="87" t="s">
        <v>9</v>
      </c>
      <c r="B211" s="6" t="s">
        <v>52</v>
      </c>
      <c r="C211" s="6" t="s">
        <v>61</v>
      </c>
      <c r="D211" s="6" t="s">
        <v>56</v>
      </c>
      <c r="E211" s="86" t="s">
        <v>251</v>
      </c>
      <c r="F211" s="6" t="s">
        <v>69</v>
      </c>
      <c r="G211" s="6" t="s">
        <v>67</v>
      </c>
      <c r="H211" s="9">
        <f>H212</f>
        <v>0</v>
      </c>
      <c r="I211" s="9">
        <v>0</v>
      </c>
      <c r="J211" s="8">
        <v>0</v>
      </c>
    </row>
    <row r="212" spans="1:10" ht="77.25" customHeight="1" thickBot="1">
      <c r="A212" s="43" t="s">
        <v>23</v>
      </c>
      <c r="B212" s="6" t="s">
        <v>52</v>
      </c>
      <c r="C212" s="6" t="s">
        <v>61</v>
      </c>
      <c r="D212" s="6" t="s">
        <v>56</v>
      </c>
      <c r="E212" s="86" t="s">
        <v>251</v>
      </c>
      <c r="F212" s="6" t="s">
        <v>68</v>
      </c>
      <c r="G212" s="6" t="s">
        <v>67</v>
      </c>
      <c r="H212" s="9">
        <v>0</v>
      </c>
      <c r="I212" s="9">
        <v>0</v>
      </c>
      <c r="J212" s="8">
        <v>0</v>
      </c>
    </row>
    <row r="213" spans="1:10" ht="66" customHeight="1" thickBot="1">
      <c r="A213" s="43" t="s">
        <v>254</v>
      </c>
      <c r="B213" s="6" t="s">
        <v>52</v>
      </c>
      <c r="C213" s="6" t="s">
        <v>61</v>
      </c>
      <c r="D213" s="6" t="s">
        <v>56</v>
      </c>
      <c r="E213" s="88" t="s">
        <v>255</v>
      </c>
      <c r="F213" s="6" t="s">
        <v>67</v>
      </c>
      <c r="G213" s="6" t="s">
        <v>67</v>
      </c>
      <c r="H213" s="9">
        <f>H214</f>
        <v>0</v>
      </c>
      <c r="I213" s="9"/>
      <c r="J213" s="8"/>
    </row>
    <row r="214" spans="1:10" ht="66" customHeight="1" thickBot="1">
      <c r="A214" s="87" t="s">
        <v>9</v>
      </c>
      <c r="B214" s="6" t="s">
        <v>52</v>
      </c>
      <c r="C214" s="6" t="s">
        <v>61</v>
      </c>
      <c r="D214" s="6" t="s">
        <v>56</v>
      </c>
      <c r="E214" s="88" t="s">
        <v>255</v>
      </c>
      <c r="F214" s="6" t="s">
        <v>69</v>
      </c>
      <c r="G214" s="6" t="s">
        <v>67</v>
      </c>
      <c r="H214" s="9">
        <f>H215</f>
        <v>0</v>
      </c>
      <c r="I214" s="9"/>
      <c r="J214" s="8"/>
    </row>
    <row r="215" spans="1:10" ht="45" customHeight="1" thickBot="1">
      <c r="A215" s="43" t="s">
        <v>23</v>
      </c>
      <c r="B215" s="6" t="s">
        <v>52</v>
      </c>
      <c r="C215" s="6" t="s">
        <v>61</v>
      </c>
      <c r="D215" s="6" t="s">
        <v>56</v>
      </c>
      <c r="E215" s="86" t="s">
        <v>255</v>
      </c>
      <c r="F215" s="6" t="s">
        <v>68</v>
      </c>
      <c r="G215" s="6" t="s">
        <v>67</v>
      </c>
      <c r="H215" s="9">
        <v>0</v>
      </c>
      <c r="I215" s="9"/>
      <c r="J215" s="8"/>
    </row>
    <row r="216" spans="1:10" ht="135" customHeight="1" thickBot="1">
      <c r="A216" s="61" t="s">
        <v>220</v>
      </c>
      <c r="B216" s="6" t="s">
        <v>52</v>
      </c>
      <c r="C216" s="6" t="s">
        <v>61</v>
      </c>
      <c r="D216" s="6" t="s">
        <v>56</v>
      </c>
      <c r="E216" s="6" t="s">
        <v>221</v>
      </c>
      <c r="F216" s="6" t="s">
        <v>67</v>
      </c>
      <c r="G216" s="6" t="s">
        <v>67</v>
      </c>
      <c r="H216" s="9">
        <f>H217+H218</f>
        <v>150</v>
      </c>
      <c r="I216" s="9">
        <f>I217</f>
        <v>0</v>
      </c>
      <c r="J216" s="8">
        <f>J217</f>
        <v>0</v>
      </c>
    </row>
    <row r="217" spans="1:10" ht="59.25" customHeight="1" thickBot="1">
      <c r="A217" s="43" t="s">
        <v>23</v>
      </c>
      <c r="B217" s="6" t="s">
        <v>52</v>
      </c>
      <c r="C217" s="6" t="s">
        <v>61</v>
      </c>
      <c r="D217" s="6" t="s">
        <v>56</v>
      </c>
      <c r="E217" s="6" t="s">
        <v>221</v>
      </c>
      <c r="F217" s="6" t="s">
        <v>68</v>
      </c>
      <c r="G217" s="6" t="s">
        <v>67</v>
      </c>
      <c r="H217" s="9">
        <v>150</v>
      </c>
      <c r="I217" s="9">
        <v>0</v>
      </c>
      <c r="J217" s="8">
        <v>0</v>
      </c>
    </row>
    <row r="218" spans="1:10" ht="143.25" customHeight="1" thickBot="1">
      <c r="A218" s="61" t="s">
        <v>224</v>
      </c>
      <c r="B218" s="6" t="s">
        <v>52</v>
      </c>
      <c r="C218" s="6" t="s">
        <v>61</v>
      </c>
      <c r="D218" s="6" t="s">
        <v>56</v>
      </c>
      <c r="E218" s="6" t="s">
        <v>225</v>
      </c>
      <c r="F218" s="6" t="s">
        <v>226</v>
      </c>
      <c r="G218" s="6" t="s">
        <v>67</v>
      </c>
      <c r="H218" s="9">
        <v>0</v>
      </c>
      <c r="I218" s="9"/>
      <c r="J218" s="8"/>
    </row>
    <row r="219" spans="1:10" ht="67.5" customHeight="1" thickBot="1">
      <c r="A219" s="63" t="s">
        <v>163</v>
      </c>
      <c r="B219" s="6" t="s">
        <v>52</v>
      </c>
      <c r="C219" s="6" t="s">
        <v>61</v>
      </c>
      <c r="D219" s="6" t="s">
        <v>56</v>
      </c>
      <c r="E219" s="6" t="s">
        <v>164</v>
      </c>
      <c r="F219" s="6" t="s">
        <v>67</v>
      </c>
      <c r="G219" s="6" t="s">
        <v>67</v>
      </c>
      <c r="H219" s="9">
        <f>H221+H220</f>
        <v>1748.097</v>
      </c>
      <c r="I219" s="9">
        <f>I221</f>
        <v>50</v>
      </c>
      <c r="J219" s="8">
        <f>J221</f>
        <v>0</v>
      </c>
    </row>
    <row r="220" spans="1:10" ht="86.25" customHeight="1" thickBot="1">
      <c r="A220" s="84" t="s">
        <v>216</v>
      </c>
      <c r="B220" s="41" t="s">
        <v>52</v>
      </c>
      <c r="C220" s="6" t="s">
        <v>61</v>
      </c>
      <c r="D220" s="6" t="s">
        <v>56</v>
      </c>
      <c r="E220" s="6" t="s">
        <v>164</v>
      </c>
      <c r="F220" s="6" t="s">
        <v>244</v>
      </c>
      <c r="G220" s="6" t="s">
        <v>67</v>
      </c>
      <c r="H220" s="9">
        <v>1698.097</v>
      </c>
      <c r="I220" s="9"/>
      <c r="J220" s="8"/>
    </row>
    <row r="221" spans="1:10" ht="53.25" customHeight="1" thickBot="1">
      <c r="A221" s="20" t="s">
        <v>23</v>
      </c>
      <c r="B221" s="6" t="s">
        <v>52</v>
      </c>
      <c r="C221" s="6" t="s">
        <v>61</v>
      </c>
      <c r="D221" s="6" t="s">
        <v>56</v>
      </c>
      <c r="E221" s="6" t="s">
        <v>164</v>
      </c>
      <c r="F221" s="6" t="s">
        <v>68</v>
      </c>
      <c r="G221" s="6" t="s">
        <v>67</v>
      </c>
      <c r="H221" s="9">
        <v>50</v>
      </c>
      <c r="I221" s="9">
        <v>50</v>
      </c>
      <c r="J221" s="8">
        <v>0</v>
      </c>
    </row>
    <row r="222" spans="1:10" ht="45" customHeight="1" thickBot="1">
      <c r="A222" s="30" t="s">
        <v>31</v>
      </c>
      <c r="B222" s="6" t="s">
        <v>52</v>
      </c>
      <c r="C222" s="6" t="s">
        <v>61</v>
      </c>
      <c r="D222" s="6" t="s">
        <v>56</v>
      </c>
      <c r="E222" s="6" t="s">
        <v>165</v>
      </c>
      <c r="F222" s="6" t="s">
        <v>67</v>
      </c>
      <c r="G222" s="6" t="s">
        <v>67</v>
      </c>
      <c r="H222" s="9">
        <f>H223</f>
        <v>300</v>
      </c>
      <c r="I222" s="9">
        <f>I223</f>
        <v>200</v>
      </c>
      <c r="J222" s="8">
        <f>J223</f>
        <v>0</v>
      </c>
    </row>
    <row r="223" spans="1:10" ht="58.5" customHeight="1" thickBot="1">
      <c r="A223" s="20" t="s">
        <v>23</v>
      </c>
      <c r="B223" s="6" t="s">
        <v>52</v>
      </c>
      <c r="C223" s="6" t="s">
        <v>61</v>
      </c>
      <c r="D223" s="6" t="s">
        <v>56</v>
      </c>
      <c r="E223" s="6" t="s">
        <v>165</v>
      </c>
      <c r="F223" s="6" t="s">
        <v>68</v>
      </c>
      <c r="G223" s="6" t="s">
        <v>67</v>
      </c>
      <c r="H223" s="9">
        <v>300</v>
      </c>
      <c r="I223" s="9">
        <v>200</v>
      </c>
      <c r="J223" s="8">
        <v>0</v>
      </c>
    </row>
    <row r="224" spans="1:10" ht="64.5" customHeight="1" thickBot="1">
      <c r="A224" s="31" t="s">
        <v>166</v>
      </c>
      <c r="B224" s="6" t="s">
        <v>52</v>
      </c>
      <c r="C224" s="6" t="s">
        <v>61</v>
      </c>
      <c r="D224" s="6" t="s">
        <v>56</v>
      </c>
      <c r="E224" s="6" t="s">
        <v>167</v>
      </c>
      <c r="F224" s="6" t="s">
        <v>67</v>
      </c>
      <c r="G224" s="6" t="s">
        <v>67</v>
      </c>
      <c r="H224" s="9">
        <f>H225</f>
        <v>50</v>
      </c>
      <c r="I224" s="9">
        <f>I225</f>
        <v>50</v>
      </c>
      <c r="J224" s="8">
        <f>J225</f>
        <v>0</v>
      </c>
    </row>
    <row r="225" spans="1:10" ht="63.75" customHeight="1" thickBot="1">
      <c r="A225" s="20" t="s">
        <v>23</v>
      </c>
      <c r="B225" s="6" t="s">
        <v>52</v>
      </c>
      <c r="C225" s="6" t="s">
        <v>61</v>
      </c>
      <c r="D225" s="6" t="s">
        <v>56</v>
      </c>
      <c r="E225" s="6" t="s">
        <v>167</v>
      </c>
      <c r="F225" s="6" t="s">
        <v>68</v>
      </c>
      <c r="G225" s="6" t="s">
        <v>67</v>
      </c>
      <c r="H225" s="9">
        <v>50</v>
      </c>
      <c r="I225" s="9">
        <v>50</v>
      </c>
      <c r="J225" s="8">
        <v>0</v>
      </c>
    </row>
    <row r="226" spans="1:10" ht="51" customHeight="1" thickBot="1">
      <c r="A226" s="24" t="s">
        <v>30</v>
      </c>
      <c r="B226" s="6" t="s">
        <v>52</v>
      </c>
      <c r="C226" s="6" t="s">
        <v>61</v>
      </c>
      <c r="D226" s="6" t="s">
        <v>56</v>
      </c>
      <c r="E226" s="6" t="s">
        <v>168</v>
      </c>
      <c r="F226" s="6" t="s">
        <v>67</v>
      </c>
      <c r="G226" s="6" t="s">
        <v>67</v>
      </c>
      <c r="H226" s="9">
        <f>H227</f>
        <v>2304.4626</v>
      </c>
      <c r="I226" s="9">
        <f>I227</f>
        <v>1386.62697</v>
      </c>
      <c r="J226" s="8">
        <f>J227</f>
        <v>0</v>
      </c>
    </row>
    <row r="227" spans="1:10" ht="48.75" customHeight="1" thickBot="1">
      <c r="A227" s="20" t="s">
        <v>23</v>
      </c>
      <c r="B227" s="6" t="s">
        <v>52</v>
      </c>
      <c r="C227" s="6" t="s">
        <v>61</v>
      </c>
      <c r="D227" s="6" t="s">
        <v>56</v>
      </c>
      <c r="E227" s="6" t="s">
        <v>168</v>
      </c>
      <c r="F227" s="6" t="s">
        <v>68</v>
      </c>
      <c r="G227" s="6" t="s">
        <v>67</v>
      </c>
      <c r="H227" s="9">
        <v>2304.4626</v>
      </c>
      <c r="I227" s="9">
        <v>1386.62697</v>
      </c>
      <c r="J227" s="8">
        <v>0</v>
      </c>
    </row>
    <row r="228" spans="1:10" ht="55.5" customHeight="1" thickBot="1">
      <c r="A228" s="18" t="s">
        <v>239</v>
      </c>
      <c r="B228" s="6" t="s">
        <v>52</v>
      </c>
      <c r="C228" s="6" t="s">
        <v>61</v>
      </c>
      <c r="D228" s="6" t="s">
        <v>56</v>
      </c>
      <c r="E228" s="6" t="s">
        <v>241</v>
      </c>
      <c r="F228" s="6" t="s">
        <v>228</v>
      </c>
      <c r="G228" s="6" t="s">
        <v>67</v>
      </c>
      <c r="H228" s="9">
        <v>35</v>
      </c>
      <c r="I228" s="9">
        <v>35</v>
      </c>
      <c r="J228" s="8">
        <v>0</v>
      </c>
    </row>
    <row r="229" spans="1:10" ht="55.5" customHeight="1" thickBot="1">
      <c r="A229" s="20" t="s">
        <v>211</v>
      </c>
      <c r="B229" s="6" t="s">
        <v>52</v>
      </c>
      <c r="C229" s="6" t="s">
        <v>61</v>
      </c>
      <c r="D229" s="6" t="s">
        <v>56</v>
      </c>
      <c r="E229" s="6" t="s">
        <v>212</v>
      </c>
      <c r="F229" s="6" t="s">
        <v>67</v>
      </c>
      <c r="G229" s="6" t="s">
        <v>67</v>
      </c>
      <c r="H229" s="9">
        <f>H230</f>
        <v>70</v>
      </c>
      <c r="I229" s="9">
        <f>I230</f>
        <v>75</v>
      </c>
      <c r="J229" s="8">
        <f>J230</f>
        <v>0</v>
      </c>
    </row>
    <row r="230" spans="1:10" ht="43.5" customHeight="1" thickBot="1">
      <c r="A230" s="20" t="s">
        <v>23</v>
      </c>
      <c r="B230" s="6" t="s">
        <v>52</v>
      </c>
      <c r="C230" s="6" t="s">
        <v>61</v>
      </c>
      <c r="D230" s="6" t="s">
        <v>56</v>
      </c>
      <c r="E230" s="6" t="s">
        <v>212</v>
      </c>
      <c r="F230" s="6" t="s">
        <v>68</v>
      </c>
      <c r="G230" s="6" t="s">
        <v>67</v>
      </c>
      <c r="H230" s="9">
        <v>70</v>
      </c>
      <c r="I230" s="9">
        <v>75</v>
      </c>
      <c r="J230" s="8">
        <v>0</v>
      </c>
    </row>
    <row r="231" spans="1:10" ht="56.25" customHeight="1" thickBot="1">
      <c r="A231" s="24" t="s">
        <v>180</v>
      </c>
      <c r="B231" s="6" t="s">
        <v>52</v>
      </c>
      <c r="C231" s="6" t="s">
        <v>61</v>
      </c>
      <c r="D231" s="6" t="s">
        <v>56</v>
      </c>
      <c r="E231" s="6" t="s">
        <v>181</v>
      </c>
      <c r="F231" s="6" t="s">
        <v>67</v>
      </c>
      <c r="G231" s="6" t="s">
        <v>67</v>
      </c>
      <c r="H231" s="9">
        <f>H232</f>
        <v>30</v>
      </c>
      <c r="I231" s="9">
        <f>I232</f>
        <v>0</v>
      </c>
      <c r="J231" s="8">
        <f>J232</f>
        <v>0</v>
      </c>
    </row>
    <row r="232" spans="1:10" ht="66" customHeight="1" thickBot="1">
      <c r="A232" s="20" t="s">
        <v>23</v>
      </c>
      <c r="B232" s="6" t="s">
        <v>52</v>
      </c>
      <c r="C232" s="6" t="s">
        <v>61</v>
      </c>
      <c r="D232" s="6" t="s">
        <v>56</v>
      </c>
      <c r="E232" s="6" t="s">
        <v>181</v>
      </c>
      <c r="F232" s="6" t="s">
        <v>68</v>
      </c>
      <c r="G232" s="6" t="s">
        <v>67</v>
      </c>
      <c r="H232" s="9">
        <v>30</v>
      </c>
      <c r="I232" s="9">
        <v>0</v>
      </c>
      <c r="J232" s="8">
        <v>0</v>
      </c>
    </row>
    <row r="233" spans="1:10" ht="68.25" customHeight="1" thickBot="1">
      <c r="A233" s="45" t="s">
        <v>182</v>
      </c>
      <c r="B233" s="6" t="s">
        <v>52</v>
      </c>
      <c r="C233" s="6" t="s">
        <v>61</v>
      </c>
      <c r="D233" s="6" t="s">
        <v>56</v>
      </c>
      <c r="E233" s="6" t="s">
        <v>183</v>
      </c>
      <c r="F233" s="6" t="s">
        <v>67</v>
      </c>
      <c r="G233" s="6" t="s">
        <v>67</v>
      </c>
      <c r="H233" s="9">
        <f>H234</f>
        <v>0</v>
      </c>
      <c r="I233" s="9">
        <f>I234</f>
        <v>0</v>
      </c>
      <c r="J233" s="8">
        <f>J234</f>
        <v>0</v>
      </c>
    </row>
    <row r="234" spans="1:10" ht="68.25" customHeight="1" thickBot="1">
      <c r="A234" s="20" t="s">
        <v>23</v>
      </c>
      <c r="B234" s="6" t="s">
        <v>52</v>
      </c>
      <c r="C234" s="6" t="s">
        <v>61</v>
      </c>
      <c r="D234" s="6" t="s">
        <v>56</v>
      </c>
      <c r="E234" s="6" t="s">
        <v>183</v>
      </c>
      <c r="F234" s="6" t="s">
        <v>68</v>
      </c>
      <c r="G234" s="6" t="s">
        <v>67</v>
      </c>
      <c r="H234" s="9">
        <v>0</v>
      </c>
      <c r="I234" s="9">
        <v>0</v>
      </c>
      <c r="J234" s="8">
        <v>0</v>
      </c>
    </row>
    <row r="235" spans="1:10" ht="54" customHeight="1" thickBot="1">
      <c r="A235" s="24" t="s">
        <v>184</v>
      </c>
      <c r="B235" s="6" t="s">
        <v>52</v>
      </c>
      <c r="C235" s="6" t="s">
        <v>61</v>
      </c>
      <c r="D235" s="6" t="s">
        <v>56</v>
      </c>
      <c r="E235" s="6" t="s">
        <v>185</v>
      </c>
      <c r="F235" s="6" t="s">
        <v>67</v>
      </c>
      <c r="G235" s="6" t="s">
        <v>67</v>
      </c>
      <c r="H235" s="9">
        <f>H236</f>
        <v>0</v>
      </c>
      <c r="I235" s="9">
        <f>I236</f>
        <v>0</v>
      </c>
      <c r="J235" s="8">
        <f>J236</f>
        <v>0</v>
      </c>
    </row>
    <row r="236" spans="1:10" ht="62.25" customHeight="1" thickBot="1">
      <c r="A236" s="20" t="s">
        <v>93</v>
      </c>
      <c r="B236" s="6" t="s">
        <v>52</v>
      </c>
      <c r="C236" s="6" t="s">
        <v>61</v>
      </c>
      <c r="D236" s="6" t="s">
        <v>56</v>
      </c>
      <c r="E236" s="6" t="s">
        <v>185</v>
      </c>
      <c r="F236" s="6" t="s">
        <v>94</v>
      </c>
      <c r="G236" s="6" t="s">
        <v>67</v>
      </c>
      <c r="H236" s="9">
        <v>0</v>
      </c>
      <c r="I236" s="9">
        <v>0</v>
      </c>
      <c r="J236" s="8">
        <v>0</v>
      </c>
    </row>
    <row r="237" spans="1:10" ht="88.5" customHeight="1" thickBot="1">
      <c r="A237" s="62" t="s">
        <v>192</v>
      </c>
      <c r="B237" s="6" t="s">
        <v>52</v>
      </c>
      <c r="C237" s="6" t="s">
        <v>61</v>
      </c>
      <c r="D237" s="6" t="s">
        <v>56</v>
      </c>
      <c r="E237" s="6" t="s">
        <v>193</v>
      </c>
      <c r="F237" s="6" t="s">
        <v>67</v>
      </c>
      <c r="G237" s="6" t="s">
        <v>67</v>
      </c>
      <c r="H237" s="9">
        <v>0</v>
      </c>
      <c r="I237" s="9"/>
      <c r="J237" s="8"/>
    </row>
    <row r="238" spans="1:10" ht="81" customHeight="1" thickBot="1">
      <c r="A238" s="69" t="s">
        <v>194</v>
      </c>
      <c r="B238" s="6" t="s">
        <v>52</v>
      </c>
      <c r="C238" s="6" t="s">
        <v>61</v>
      </c>
      <c r="D238" s="6" t="s">
        <v>56</v>
      </c>
      <c r="E238" s="62" t="s">
        <v>253</v>
      </c>
      <c r="F238" s="6" t="s">
        <v>67</v>
      </c>
      <c r="G238" s="6" t="s">
        <v>67</v>
      </c>
      <c r="H238" s="9">
        <f>H239</f>
        <v>0</v>
      </c>
      <c r="I238" s="9"/>
      <c r="J238" s="8"/>
    </row>
    <row r="239" spans="1:10" ht="69" customHeight="1" thickBot="1">
      <c r="A239" s="20" t="s">
        <v>23</v>
      </c>
      <c r="B239" s="6" t="s">
        <v>52</v>
      </c>
      <c r="C239" s="6" t="s">
        <v>61</v>
      </c>
      <c r="D239" s="6" t="s">
        <v>56</v>
      </c>
      <c r="E239" s="62" t="s">
        <v>253</v>
      </c>
      <c r="F239" s="6" t="s">
        <v>68</v>
      </c>
      <c r="G239" s="6" t="s">
        <v>67</v>
      </c>
      <c r="H239" s="9">
        <v>0</v>
      </c>
      <c r="I239" s="9"/>
      <c r="J239" s="8"/>
    </row>
    <row r="240" spans="1:10" ht="38.25" customHeight="1">
      <c r="A240" s="100" t="s">
        <v>32</v>
      </c>
      <c r="B240" s="97" t="s">
        <v>52</v>
      </c>
      <c r="C240" s="97" t="s">
        <v>62</v>
      </c>
      <c r="D240" s="97" t="s">
        <v>59</v>
      </c>
      <c r="E240" s="94">
        <v>0</v>
      </c>
      <c r="F240" s="94">
        <v>0</v>
      </c>
      <c r="G240" s="94">
        <v>0</v>
      </c>
      <c r="H240" s="92">
        <f>H242</f>
        <v>7.175</v>
      </c>
      <c r="I240" s="92">
        <f>I242</f>
        <v>7.175</v>
      </c>
      <c r="J240" s="92">
        <f>J242</f>
        <v>7.175</v>
      </c>
    </row>
    <row r="241" spans="1:10" ht="33" customHeight="1" hidden="1" thickBot="1">
      <c r="A241" s="101"/>
      <c r="B241" s="102"/>
      <c r="C241" s="102"/>
      <c r="D241" s="102"/>
      <c r="E241" s="95"/>
      <c r="F241" s="95"/>
      <c r="G241" s="95"/>
      <c r="H241" s="96"/>
      <c r="I241" s="96"/>
      <c r="J241" s="96"/>
    </row>
    <row r="242" spans="1:10" ht="38.25" customHeight="1" thickBot="1">
      <c r="A242" s="20" t="s">
        <v>33</v>
      </c>
      <c r="B242" s="6" t="s">
        <v>52</v>
      </c>
      <c r="C242" s="6" t="s">
        <v>62</v>
      </c>
      <c r="D242" s="6" t="s">
        <v>62</v>
      </c>
      <c r="E242" s="2">
        <v>0</v>
      </c>
      <c r="F242" s="2">
        <v>0</v>
      </c>
      <c r="G242" s="2">
        <v>0</v>
      </c>
      <c r="H242" s="9">
        <f>H243</f>
        <v>7.175</v>
      </c>
      <c r="I242" s="9">
        <f>I246</f>
        <v>7.175</v>
      </c>
      <c r="J242" s="8">
        <f>J246</f>
        <v>7.175</v>
      </c>
    </row>
    <row r="243" spans="1:10" ht="64.5" hidden="1" thickBot="1">
      <c r="A243" s="24" t="s">
        <v>95</v>
      </c>
      <c r="B243" s="6" t="s">
        <v>52</v>
      </c>
      <c r="C243" s="6" t="s">
        <v>62</v>
      </c>
      <c r="D243" s="6" t="s">
        <v>62</v>
      </c>
      <c r="E243" s="2" t="s">
        <v>98</v>
      </c>
      <c r="F243" s="2">
        <v>0</v>
      </c>
      <c r="G243" s="2">
        <v>0</v>
      </c>
      <c r="H243" s="9">
        <f>H245</f>
        <v>7.175</v>
      </c>
      <c r="I243" s="9">
        <f>I246</f>
        <v>7.175</v>
      </c>
      <c r="J243" s="8">
        <f>J246</f>
        <v>7.175</v>
      </c>
    </row>
    <row r="244" spans="1:10" ht="70.5" customHeight="1" thickBot="1">
      <c r="A244" s="24" t="s">
        <v>104</v>
      </c>
      <c r="B244" s="6" t="s">
        <v>52</v>
      </c>
      <c r="C244" s="6" t="s">
        <v>62</v>
      </c>
      <c r="D244" s="6" t="s">
        <v>62</v>
      </c>
      <c r="E244" s="2" t="s">
        <v>105</v>
      </c>
      <c r="F244" s="2">
        <v>0</v>
      </c>
      <c r="G244" s="2">
        <v>0</v>
      </c>
      <c r="H244" s="9">
        <f aca="true" t="shared" si="15" ref="H244:J245">H245</f>
        <v>7.175</v>
      </c>
      <c r="I244" s="9">
        <f t="shared" si="15"/>
        <v>7.175</v>
      </c>
      <c r="J244" s="8">
        <f t="shared" si="15"/>
        <v>7.175</v>
      </c>
    </row>
    <row r="245" spans="1:10" ht="102" customHeight="1" thickBot="1">
      <c r="A245" s="20" t="s">
        <v>34</v>
      </c>
      <c r="B245" s="6" t="s">
        <v>52</v>
      </c>
      <c r="C245" s="6" t="s">
        <v>62</v>
      </c>
      <c r="D245" s="6" t="s">
        <v>62</v>
      </c>
      <c r="E245" s="2" t="s">
        <v>169</v>
      </c>
      <c r="F245" s="2">
        <v>0</v>
      </c>
      <c r="G245" s="2">
        <v>0</v>
      </c>
      <c r="H245" s="9">
        <f t="shared" si="15"/>
        <v>7.175</v>
      </c>
      <c r="I245" s="9">
        <f t="shared" si="15"/>
        <v>7.175</v>
      </c>
      <c r="J245" s="8">
        <f t="shared" si="15"/>
        <v>7.175</v>
      </c>
    </row>
    <row r="246" spans="1:10" ht="39" customHeight="1" thickBot="1">
      <c r="A246" s="20" t="s">
        <v>24</v>
      </c>
      <c r="B246" s="6" t="s">
        <v>52</v>
      </c>
      <c r="C246" s="6" t="s">
        <v>62</v>
      </c>
      <c r="D246" s="6" t="s">
        <v>62</v>
      </c>
      <c r="E246" s="2" t="s">
        <v>169</v>
      </c>
      <c r="F246" s="2">
        <v>540</v>
      </c>
      <c r="G246" s="2">
        <v>0</v>
      </c>
      <c r="H246" s="9">
        <v>7.175</v>
      </c>
      <c r="I246" s="9">
        <v>7.175</v>
      </c>
      <c r="J246" s="8">
        <v>7.175</v>
      </c>
    </row>
    <row r="247" spans="1:10" ht="33.75" customHeight="1" thickBot="1">
      <c r="A247" s="20" t="s">
        <v>37</v>
      </c>
      <c r="B247" s="6" t="s">
        <v>52</v>
      </c>
      <c r="C247" s="6" t="s">
        <v>63</v>
      </c>
      <c r="D247" s="6" t="s">
        <v>59</v>
      </c>
      <c r="E247" s="2">
        <v>0</v>
      </c>
      <c r="F247" s="2">
        <v>0</v>
      </c>
      <c r="G247" s="2">
        <v>0</v>
      </c>
      <c r="H247" s="9">
        <f>H248+H259</f>
        <v>6834.257</v>
      </c>
      <c r="I247" s="9">
        <f>I248+I259+I255</f>
        <v>6704.257</v>
      </c>
      <c r="J247" s="8">
        <f>J248+J259+J255</f>
        <v>6704.257</v>
      </c>
    </row>
    <row r="248" spans="1:10" ht="33.75" customHeight="1" thickBot="1">
      <c r="A248" s="20" t="s">
        <v>38</v>
      </c>
      <c r="B248" s="6" t="s">
        <v>52</v>
      </c>
      <c r="C248" s="6" t="s">
        <v>63</v>
      </c>
      <c r="D248" s="6" t="s">
        <v>53</v>
      </c>
      <c r="E248" s="2">
        <v>0</v>
      </c>
      <c r="F248" s="2">
        <v>0</v>
      </c>
      <c r="G248" s="2">
        <v>0</v>
      </c>
      <c r="H248" s="9">
        <f>H250+H255</f>
        <v>5486.539</v>
      </c>
      <c r="I248" s="9">
        <f>I250</f>
        <v>5356.539</v>
      </c>
      <c r="J248" s="8">
        <f>J250</f>
        <v>5356.539</v>
      </c>
    </row>
    <row r="249" spans="1:10" ht="73.5" customHeight="1" thickBot="1">
      <c r="A249" s="24" t="s">
        <v>95</v>
      </c>
      <c r="B249" s="6" t="s">
        <v>52</v>
      </c>
      <c r="C249" s="6" t="s">
        <v>63</v>
      </c>
      <c r="D249" s="6" t="s">
        <v>53</v>
      </c>
      <c r="E249" s="2" t="s">
        <v>98</v>
      </c>
      <c r="F249" s="2">
        <v>0</v>
      </c>
      <c r="G249" s="2">
        <v>0</v>
      </c>
      <c r="H249" s="9">
        <f>H250</f>
        <v>5356.539</v>
      </c>
      <c r="I249" s="9">
        <f>I250</f>
        <v>5356.539</v>
      </c>
      <c r="J249" s="8">
        <f>J250</f>
        <v>5356.539</v>
      </c>
    </row>
    <row r="250" spans="1:10" ht="99" customHeight="1" thickBot="1">
      <c r="A250" s="24" t="s">
        <v>104</v>
      </c>
      <c r="B250" s="6" t="s">
        <v>52</v>
      </c>
      <c r="C250" s="6" t="s">
        <v>63</v>
      </c>
      <c r="D250" s="6" t="s">
        <v>53</v>
      </c>
      <c r="E250" s="2" t="s">
        <v>105</v>
      </c>
      <c r="F250" s="2"/>
      <c r="G250" s="2"/>
      <c r="H250" s="9">
        <f>H251+H253</f>
        <v>5356.539</v>
      </c>
      <c r="I250" s="9">
        <f>I251+I253</f>
        <v>5356.539</v>
      </c>
      <c r="J250" s="8">
        <f>J251+J253</f>
        <v>5356.539</v>
      </c>
    </row>
    <row r="251" spans="1:10" ht="101.25" customHeight="1" thickBot="1">
      <c r="A251" s="33" t="s">
        <v>170</v>
      </c>
      <c r="B251" s="6" t="s">
        <v>52</v>
      </c>
      <c r="C251" s="6" t="s">
        <v>63</v>
      </c>
      <c r="D251" s="6" t="s">
        <v>53</v>
      </c>
      <c r="E251" s="73" t="s">
        <v>171</v>
      </c>
      <c r="F251" s="2">
        <v>0</v>
      </c>
      <c r="G251" s="2">
        <v>0</v>
      </c>
      <c r="H251" s="9">
        <f>H252</f>
        <v>3229.774</v>
      </c>
      <c r="I251" s="9">
        <f>I252</f>
        <v>3229.774</v>
      </c>
      <c r="J251" s="8">
        <f>J252</f>
        <v>3229.774</v>
      </c>
    </row>
    <row r="252" spans="1:10" ht="50.25" customHeight="1" thickBot="1">
      <c r="A252" s="20" t="s">
        <v>24</v>
      </c>
      <c r="B252" s="6" t="s">
        <v>52</v>
      </c>
      <c r="C252" s="6" t="s">
        <v>63</v>
      </c>
      <c r="D252" s="6" t="s">
        <v>53</v>
      </c>
      <c r="E252" s="2" t="s">
        <v>171</v>
      </c>
      <c r="F252" s="2">
        <v>540</v>
      </c>
      <c r="G252" s="2">
        <v>0</v>
      </c>
      <c r="H252" s="9">
        <v>3229.774</v>
      </c>
      <c r="I252" s="9">
        <v>3229.774</v>
      </c>
      <c r="J252" s="8">
        <v>3229.774</v>
      </c>
    </row>
    <row r="253" spans="1:10" ht="109.5" customHeight="1" thickBot="1">
      <c r="A253" s="23" t="s">
        <v>247</v>
      </c>
      <c r="B253" s="6" t="s">
        <v>52</v>
      </c>
      <c r="C253" s="6" t="s">
        <v>63</v>
      </c>
      <c r="D253" s="41" t="s">
        <v>53</v>
      </c>
      <c r="E253" s="35" t="s">
        <v>248</v>
      </c>
      <c r="F253" s="2">
        <v>0</v>
      </c>
      <c r="G253" s="2">
        <v>0</v>
      </c>
      <c r="H253" s="9">
        <f>H254</f>
        <v>2126.765</v>
      </c>
      <c r="I253" s="9">
        <f>I254</f>
        <v>2126.765</v>
      </c>
      <c r="J253" s="8">
        <f>J254</f>
        <v>2126.765</v>
      </c>
    </row>
    <row r="254" spans="1:10" ht="44.25" customHeight="1" thickBot="1">
      <c r="A254" s="20" t="s">
        <v>24</v>
      </c>
      <c r="B254" s="6" t="s">
        <v>52</v>
      </c>
      <c r="C254" s="6" t="s">
        <v>63</v>
      </c>
      <c r="D254" s="6" t="s">
        <v>53</v>
      </c>
      <c r="E254" s="2" t="s">
        <v>248</v>
      </c>
      <c r="F254" s="2">
        <v>540</v>
      </c>
      <c r="G254" s="2">
        <v>0</v>
      </c>
      <c r="H254" s="9">
        <v>2126.765</v>
      </c>
      <c r="I254" s="9">
        <v>2126.765</v>
      </c>
      <c r="J254" s="8">
        <v>2126.765</v>
      </c>
    </row>
    <row r="255" spans="1:10" ht="65.25" customHeight="1" thickBot="1">
      <c r="A255" s="24" t="s">
        <v>95</v>
      </c>
      <c r="B255" s="6" t="s">
        <v>52</v>
      </c>
      <c r="C255" s="6" t="s">
        <v>63</v>
      </c>
      <c r="D255" s="6" t="s">
        <v>53</v>
      </c>
      <c r="E255" s="2" t="s">
        <v>98</v>
      </c>
      <c r="F255" s="2">
        <v>0</v>
      </c>
      <c r="G255" s="2">
        <v>0</v>
      </c>
      <c r="H255" s="9">
        <f aca="true" t="shared" si="16" ref="H255:J257">H256</f>
        <v>130</v>
      </c>
      <c r="I255" s="9">
        <f t="shared" si="16"/>
        <v>0</v>
      </c>
      <c r="J255" s="8">
        <f t="shared" si="16"/>
        <v>0</v>
      </c>
    </row>
    <row r="256" spans="1:10" ht="75" customHeight="1" thickBot="1">
      <c r="A256" s="24" t="s">
        <v>175</v>
      </c>
      <c r="B256" s="6" t="s">
        <v>52</v>
      </c>
      <c r="C256" s="6" t="s">
        <v>63</v>
      </c>
      <c r="D256" s="6" t="s">
        <v>53</v>
      </c>
      <c r="E256" s="2" t="s">
        <v>176</v>
      </c>
      <c r="F256" s="2">
        <v>0</v>
      </c>
      <c r="G256" s="2">
        <v>0</v>
      </c>
      <c r="H256" s="9">
        <f t="shared" si="16"/>
        <v>130</v>
      </c>
      <c r="I256" s="9">
        <f t="shared" si="16"/>
        <v>0</v>
      </c>
      <c r="J256" s="8">
        <f t="shared" si="16"/>
        <v>0</v>
      </c>
    </row>
    <row r="257" spans="1:10" ht="57" customHeight="1" thickBot="1">
      <c r="A257" s="67" t="s">
        <v>39</v>
      </c>
      <c r="B257" s="6" t="s">
        <v>52</v>
      </c>
      <c r="C257" s="6" t="s">
        <v>63</v>
      </c>
      <c r="D257" s="6" t="s">
        <v>53</v>
      </c>
      <c r="E257" s="2" t="s">
        <v>177</v>
      </c>
      <c r="F257" s="2">
        <v>0</v>
      </c>
      <c r="G257" s="2">
        <v>0</v>
      </c>
      <c r="H257" s="9">
        <f t="shared" si="16"/>
        <v>130</v>
      </c>
      <c r="I257" s="9">
        <f t="shared" si="16"/>
        <v>0</v>
      </c>
      <c r="J257" s="8">
        <f t="shared" si="16"/>
        <v>0</v>
      </c>
    </row>
    <row r="258" spans="1:10" ht="38.25" customHeight="1" thickBot="1">
      <c r="A258" s="68" t="s">
        <v>23</v>
      </c>
      <c r="B258" s="6" t="s">
        <v>52</v>
      </c>
      <c r="C258" s="6" t="s">
        <v>63</v>
      </c>
      <c r="D258" s="6" t="s">
        <v>53</v>
      </c>
      <c r="E258" s="2" t="s">
        <v>177</v>
      </c>
      <c r="F258" s="2">
        <v>244</v>
      </c>
      <c r="G258" s="2">
        <v>0</v>
      </c>
      <c r="H258" s="9">
        <v>130</v>
      </c>
      <c r="I258" s="9">
        <v>0</v>
      </c>
      <c r="J258" s="8">
        <v>0</v>
      </c>
    </row>
    <row r="259" spans="1:10" ht="47.25" customHeight="1">
      <c r="A259" s="19" t="s">
        <v>40</v>
      </c>
      <c r="B259" s="97" t="s">
        <v>52</v>
      </c>
      <c r="C259" s="97" t="s">
        <v>63</v>
      </c>
      <c r="D259" s="97" t="s">
        <v>55</v>
      </c>
      <c r="E259" s="94">
        <v>0</v>
      </c>
      <c r="F259" s="94">
        <v>0</v>
      </c>
      <c r="G259" s="94">
        <v>0</v>
      </c>
      <c r="H259" s="92">
        <f>H263+H261</f>
        <v>1347.718</v>
      </c>
      <c r="I259" s="92">
        <f>I263+I261</f>
        <v>1347.718</v>
      </c>
      <c r="J259" s="92">
        <f>J263+J261</f>
        <v>1347.718</v>
      </c>
    </row>
    <row r="260" spans="1:10" ht="8.25" customHeight="1">
      <c r="A260" s="21"/>
      <c r="B260" s="98"/>
      <c r="C260" s="98"/>
      <c r="D260" s="98"/>
      <c r="E260" s="99"/>
      <c r="F260" s="99"/>
      <c r="G260" s="99"/>
      <c r="H260" s="93"/>
      <c r="I260" s="93"/>
      <c r="J260" s="93"/>
    </row>
    <row r="261" spans="1:10" ht="69.75" customHeight="1">
      <c r="A261" s="23" t="s">
        <v>41</v>
      </c>
      <c r="B261" s="36" t="s">
        <v>52</v>
      </c>
      <c r="C261" s="36" t="s">
        <v>63</v>
      </c>
      <c r="D261" s="36" t="s">
        <v>55</v>
      </c>
      <c r="E261" s="34" t="s">
        <v>172</v>
      </c>
      <c r="F261" s="37">
        <v>0</v>
      </c>
      <c r="G261" s="37"/>
      <c r="H261" s="38">
        <f>H262</f>
        <v>0</v>
      </c>
      <c r="I261" s="38">
        <f>I262</f>
        <v>0</v>
      </c>
      <c r="J261" s="39">
        <f>J262</f>
        <v>0</v>
      </c>
    </row>
    <row r="262" spans="1:10" ht="40.5" customHeight="1" thickBot="1">
      <c r="A262" s="40" t="s">
        <v>24</v>
      </c>
      <c r="B262" s="32" t="s">
        <v>52</v>
      </c>
      <c r="C262" s="32" t="s">
        <v>63</v>
      </c>
      <c r="D262" s="32" t="s">
        <v>55</v>
      </c>
      <c r="E262" s="15" t="s">
        <v>172</v>
      </c>
      <c r="F262" s="15">
        <v>540</v>
      </c>
      <c r="G262" s="15">
        <v>0</v>
      </c>
      <c r="H262" s="12">
        <v>0</v>
      </c>
      <c r="I262" s="12">
        <v>0</v>
      </c>
      <c r="J262" s="12">
        <v>0</v>
      </c>
    </row>
    <row r="263" spans="1:10" ht="114.75" customHeight="1" thickBot="1">
      <c r="A263" s="77" t="s">
        <v>173</v>
      </c>
      <c r="B263" s="76" t="s">
        <v>52</v>
      </c>
      <c r="C263" s="76" t="s">
        <v>63</v>
      </c>
      <c r="D263" s="76" t="s">
        <v>55</v>
      </c>
      <c r="E263" s="75" t="s">
        <v>174</v>
      </c>
      <c r="F263" s="75">
        <v>0</v>
      </c>
      <c r="G263" s="75">
        <v>0</v>
      </c>
      <c r="H263" s="53">
        <f>H264</f>
        <v>1347.718</v>
      </c>
      <c r="I263" s="53">
        <f>I264</f>
        <v>1347.718</v>
      </c>
      <c r="J263" s="53">
        <f>J264</f>
        <v>1347.718</v>
      </c>
    </row>
    <row r="264" spans="1:10" ht="52.5" customHeight="1" thickBot="1">
      <c r="A264" s="18" t="s">
        <v>24</v>
      </c>
      <c r="B264" s="41" t="s">
        <v>52</v>
      </c>
      <c r="C264" s="41" t="s">
        <v>63</v>
      </c>
      <c r="D264" s="41" t="s">
        <v>55</v>
      </c>
      <c r="E264" s="1" t="s">
        <v>174</v>
      </c>
      <c r="F264" s="1">
        <v>540</v>
      </c>
      <c r="G264" s="1">
        <v>0</v>
      </c>
      <c r="H264" s="42">
        <v>1347.718</v>
      </c>
      <c r="I264" s="42">
        <v>1347.718</v>
      </c>
      <c r="J264" s="42">
        <v>1347.718</v>
      </c>
    </row>
    <row r="265" spans="1:10" ht="36.75" customHeight="1" thickBot="1">
      <c r="A265" s="20" t="s">
        <v>91</v>
      </c>
      <c r="B265" s="6" t="s">
        <v>52</v>
      </c>
      <c r="C265" s="6" t="s">
        <v>58</v>
      </c>
      <c r="D265" s="6" t="s">
        <v>56</v>
      </c>
      <c r="E265" s="6" t="s">
        <v>75</v>
      </c>
      <c r="F265" s="6" t="s">
        <v>67</v>
      </c>
      <c r="G265" s="6" t="s">
        <v>67</v>
      </c>
      <c r="H265" s="9">
        <f>H266</f>
        <v>0</v>
      </c>
      <c r="I265" s="9"/>
      <c r="J265" s="8"/>
    </row>
    <row r="266" spans="1:10" ht="74.25" customHeight="1" thickBot="1">
      <c r="A266" s="24" t="s">
        <v>95</v>
      </c>
      <c r="B266" s="6" t="s">
        <v>52</v>
      </c>
      <c r="C266" s="6" t="s">
        <v>58</v>
      </c>
      <c r="D266" s="6" t="s">
        <v>56</v>
      </c>
      <c r="E266" s="6" t="s">
        <v>98</v>
      </c>
      <c r="F266" s="6" t="s">
        <v>67</v>
      </c>
      <c r="G266" s="6" t="s">
        <v>67</v>
      </c>
      <c r="H266" s="9">
        <f>H267</f>
        <v>0</v>
      </c>
      <c r="I266" s="9"/>
      <c r="J266" s="8"/>
    </row>
    <row r="267" spans="1:10" ht="90" customHeight="1" thickBot="1">
      <c r="A267" s="24" t="s">
        <v>104</v>
      </c>
      <c r="B267" s="6" t="s">
        <v>52</v>
      </c>
      <c r="C267" s="6" t="s">
        <v>58</v>
      </c>
      <c r="D267" s="6" t="s">
        <v>56</v>
      </c>
      <c r="E267" s="6" t="s">
        <v>105</v>
      </c>
      <c r="F267" s="6" t="s">
        <v>67</v>
      </c>
      <c r="G267" s="6" t="s">
        <v>67</v>
      </c>
      <c r="H267" s="9">
        <f>H270+H268</f>
        <v>0</v>
      </c>
      <c r="I267" s="9"/>
      <c r="J267" s="8"/>
    </row>
    <row r="268" spans="1:10" ht="90" customHeight="1" thickBot="1">
      <c r="A268" s="20" t="s">
        <v>218</v>
      </c>
      <c r="B268" s="6" t="s">
        <v>52</v>
      </c>
      <c r="C268" s="6" t="s">
        <v>58</v>
      </c>
      <c r="D268" s="6" t="s">
        <v>56</v>
      </c>
      <c r="E268" s="6" t="s">
        <v>217</v>
      </c>
      <c r="F268" s="6" t="s">
        <v>67</v>
      </c>
      <c r="G268" s="6" t="s">
        <v>67</v>
      </c>
      <c r="H268" s="9">
        <f>H269</f>
        <v>0</v>
      </c>
      <c r="I268" s="9"/>
      <c r="J268" s="8"/>
    </row>
    <row r="269" spans="1:10" ht="44.25" customHeight="1" thickBot="1">
      <c r="A269" s="20" t="s">
        <v>24</v>
      </c>
      <c r="B269" s="6" t="s">
        <v>52</v>
      </c>
      <c r="C269" s="6" t="s">
        <v>58</v>
      </c>
      <c r="D269" s="6" t="s">
        <v>56</v>
      </c>
      <c r="E269" s="6" t="s">
        <v>217</v>
      </c>
      <c r="F269" s="6" t="s">
        <v>77</v>
      </c>
      <c r="G269" s="6" t="s">
        <v>67</v>
      </c>
      <c r="H269" s="9">
        <v>0</v>
      </c>
      <c r="I269" s="9"/>
      <c r="J269" s="8"/>
    </row>
    <row r="270" spans="1:10" ht="106.5" customHeight="1" thickBot="1">
      <c r="A270" s="20" t="s">
        <v>219</v>
      </c>
      <c r="B270" s="6" t="s">
        <v>52</v>
      </c>
      <c r="C270" s="6" t="s">
        <v>58</v>
      </c>
      <c r="D270" s="6" t="s">
        <v>56</v>
      </c>
      <c r="E270" s="6" t="s">
        <v>178</v>
      </c>
      <c r="F270" s="6" t="s">
        <v>67</v>
      </c>
      <c r="G270" s="6" t="s">
        <v>67</v>
      </c>
      <c r="H270" s="9">
        <f>H271</f>
        <v>0</v>
      </c>
      <c r="I270" s="9"/>
      <c r="J270" s="8"/>
    </row>
    <row r="271" spans="1:10" ht="48" customHeight="1" thickBot="1">
      <c r="A271" s="20" t="s">
        <v>24</v>
      </c>
      <c r="B271" s="6" t="s">
        <v>52</v>
      </c>
      <c r="C271" s="6" t="s">
        <v>58</v>
      </c>
      <c r="D271" s="6" t="s">
        <v>56</v>
      </c>
      <c r="E271" s="6" t="s">
        <v>178</v>
      </c>
      <c r="F271" s="6" t="s">
        <v>77</v>
      </c>
      <c r="G271" s="6" t="s">
        <v>67</v>
      </c>
      <c r="H271" s="9">
        <v>0</v>
      </c>
      <c r="I271" s="9"/>
      <c r="J271" s="8"/>
    </row>
    <row r="272" spans="1:10" ht="46.5" customHeight="1" thickBot="1">
      <c r="A272" s="20" t="s">
        <v>35</v>
      </c>
      <c r="B272" s="6" t="s">
        <v>52</v>
      </c>
      <c r="C272" s="6" t="s">
        <v>64</v>
      </c>
      <c r="D272" s="6" t="s">
        <v>59</v>
      </c>
      <c r="E272" s="2">
        <v>0</v>
      </c>
      <c r="F272" s="2">
        <v>0</v>
      </c>
      <c r="G272" s="2">
        <v>0</v>
      </c>
      <c r="H272" s="9">
        <f>H274</f>
        <v>20</v>
      </c>
      <c r="I272" s="9">
        <f>I274</f>
        <v>20</v>
      </c>
      <c r="J272" s="8">
        <f>J274</f>
        <v>20</v>
      </c>
    </row>
    <row r="273" spans="1:10" ht="80.25" customHeight="1" thickBot="1">
      <c r="A273" s="24" t="s">
        <v>95</v>
      </c>
      <c r="B273" s="6" t="s">
        <v>52</v>
      </c>
      <c r="C273" s="6" t="s">
        <v>64</v>
      </c>
      <c r="D273" s="6" t="s">
        <v>53</v>
      </c>
      <c r="E273" s="2" t="s">
        <v>98</v>
      </c>
      <c r="F273" s="2">
        <v>0</v>
      </c>
      <c r="G273" s="2">
        <v>0</v>
      </c>
      <c r="H273" s="9">
        <f aca="true" t="shared" si="17" ref="H273:J274">H274</f>
        <v>20</v>
      </c>
      <c r="I273" s="9">
        <f t="shared" si="17"/>
        <v>20</v>
      </c>
      <c r="J273" s="8">
        <f t="shared" si="17"/>
        <v>20</v>
      </c>
    </row>
    <row r="274" spans="1:10" ht="96" customHeight="1" thickBot="1">
      <c r="A274" s="24" t="s">
        <v>175</v>
      </c>
      <c r="B274" s="6" t="s">
        <v>52</v>
      </c>
      <c r="C274" s="6" t="s">
        <v>64</v>
      </c>
      <c r="D274" s="6" t="s">
        <v>53</v>
      </c>
      <c r="E274" s="2" t="s">
        <v>176</v>
      </c>
      <c r="F274" s="2">
        <v>0</v>
      </c>
      <c r="G274" s="2">
        <v>0</v>
      </c>
      <c r="H274" s="9">
        <f t="shared" si="17"/>
        <v>20</v>
      </c>
      <c r="I274" s="9">
        <f t="shared" si="17"/>
        <v>20</v>
      </c>
      <c r="J274" s="8">
        <f t="shared" si="17"/>
        <v>20</v>
      </c>
    </row>
    <row r="275" spans="1:10" ht="85.5" customHeight="1" thickBot="1">
      <c r="A275" s="20" t="s">
        <v>36</v>
      </c>
      <c r="B275" s="6" t="s">
        <v>52</v>
      </c>
      <c r="C275" s="6" t="s">
        <v>64</v>
      </c>
      <c r="D275" s="6" t="s">
        <v>53</v>
      </c>
      <c r="E275" s="2" t="s">
        <v>179</v>
      </c>
      <c r="F275" s="2">
        <v>0</v>
      </c>
      <c r="G275" s="2">
        <v>0</v>
      </c>
      <c r="H275" s="9">
        <f>H276</f>
        <v>20</v>
      </c>
      <c r="I275" s="9">
        <f>I277</f>
        <v>20</v>
      </c>
      <c r="J275" s="8">
        <f>J277</f>
        <v>20</v>
      </c>
    </row>
    <row r="276" spans="1:10" ht="93.75" customHeight="1" thickBot="1">
      <c r="A276" s="20" t="s">
        <v>9</v>
      </c>
      <c r="B276" s="6" t="s">
        <v>52</v>
      </c>
      <c r="C276" s="6" t="s">
        <v>64</v>
      </c>
      <c r="D276" s="6" t="s">
        <v>53</v>
      </c>
      <c r="E276" s="2" t="s">
        <v>179</v>
      </c>
      <c r="F276" s="2">
        <v>240</v>
      </c>
      <c r="G276" s="2">
        <v>0</v>
      </c>
      <c r="H276" s="9">
        <f>H277</f>
        <v>20</v>
      </c>
      <c r="I276" s="9">
        <f>I277</f>
        <v>20</v>
      </c>
      <c r="J276" s="8">
        <f>J277</f>
        <v>20</v>
      </c>
    </row>
    <row r="277" spans="1:10" ht="66" customHeight="1" thickBot="1">
      <c r="A277" s="20" t="s">
        <v>23</v>
      </c>
      <c r="B277" s="6" t="s">
        <v>52</v>
      </c>
      <c r="C277" s="6" t="s">
        <v>64</v>
      </c>
      <c r="D277" s="6" t="s">
        <v>53</v>
      </c>
      <c r="E277" s="2" t="s">
        <v>179</v>
      </c>
      <c r="F277" s="2">
        <v>244</v>
      </c>
      <c r="G277" s="2">
        <v>0</v>
      </c>
      <c r="H277" s="9">
        <v>20</v>
      </c>
      <c r="I277" s="9">
        <v>20</v>
      </c>
      <c r="J277" s="8">
        <v>20</v>
      </c>
    </row>
    <row r="278" spans="1:10" ht="43.5" customHeight="1" thickBot="1">
      <c r="A278" s="20" t="s">
        <v>42</v>
      </c>
      <c r="B278" s="6" t="s">
        <v>52</v>
      </c>
      <c r="C278" s="6" t="s">
        <v>65</v>
      </c>
      <c r="D278" s="6" t="s">
        <v>59</v>
      </c>
      <c r="E278" s="2">
        <v>0</v>
      </c>
      <c r="F278" s="2">
        <v>0</v>
      </c>
      <c r="G278" s="2">
        <v>0</v>
      </c>
      <c r="H278" s="9">
        <v>0</v>
      </c>
      <c r="I278" s="9">
        <f>I279</f>
        <v>589</v>
      </c>
      <c r="J278" s="8">
        <f>J281</f>
        <v>1082</v>
      </c>
    </row>
    <row r="279" spans="1:10" ht="39.75" customHeight="1" thickBot="1">
      <c r="A279" s="20" t="s">
        <v>42</v>
      </c>
      <c r="B279" s="6" t="s">
        <v>52</v>
      </c>
      <c r="C279" s="6" t="s">
        <v>65</v>
      </c>
      <c r="D279" s="6" t="s">
        <v>65</v>
      </c>
      <c r="E279" s="2">
        <v>0</v>
      </c>
      <c r="F279" s="2">
        <v>0</v>
      </c>
      <c r="G279" s="2">
        <v>0</v>
      </c>
      <c r="H279" s="9">
        <v>0</v>
      </c>
      <c r="I279" s="9">
        <f>I281</f>
        <v>589</v>
      </c>
      <c r="J279" s="8">
        <f>J281</f>
        <v>1082</v>
      </c>
    </row>
    <row r="280" spans="1:10" ht="50.25" customHeight="1" thickBot="1">
      <c r="A280" s="20" t="s">
        <v>42</v>
      </c>
      <c r="B280" s="6" t="s">
        <v>52</v>
      </c>
      <c r="C280" s="6" t="s">
        <v>65</v>
      </c>
      <c r="D280" s="6" t="s">
        <v>65</v>
      </c>
      <c r="E280" s="2">
        <v>0</v>
      </c>
      <c r="F280" s="2">
        <v>0</v>
      </c>
      <c r="G280" s="2">
        <v>0</v>
      </c>
      <c r="H280" s="9">
        <v>0</v>
      </c>
      <c r="I280" s="9">
        <f>I281</f>
        <v>589</v>
      </c>
      <c r="J280" s="8">
        <f>J281</f>
        <v>1082</v>
      </c>
    </row>
    <row r="281" spans="1:10" ht="33.75" customHeight="1" thickBot="1">
      <c r="A281" s="20" t="s">
        <v>42</v>
      </c>
      <c r="B281" s="6" t="s">
        <v>52</v>
      </c>
      <c r="C281" s="6" t="s">
        <v>65</v>
      </c>
      <c r="D281" s="6" t="s">
        <v>65</v>
      </c>
      <c r="E281" s="2">
        <v>0</v>
      </c>
      <c r="F281" s="2">
        <v>870</v>
      </c>
      <c r="G281" s="2">
        <v>777</v>
      </c>
      <c r="H281" s="9">
        <v>0</v>
      </c>
      <c r="I281" s="9">
        <v>589</v>
      </c>
      <c r="J281" s="8">
        <v>1082</v>
      </c>
    </row>
    <row r="282" spans="1:10" ht="42" customHeight="1" thickBot="1">
      <c r="A282" s="20"/>
      <c r="B282" s="6"/>
      <c r="C282" s="6"/>
      <c r="D282" s="6"/>
      <c r="E282" s="2"/>
      <c r="F282" s="2"/>
      <c r="G282" s="2"/>
      <c r="H282" s="9"/>
      <c r="I282" s="9"/>
      <c r="J282" s="8"/>
    </row>
    <row r="283" ht="42" customHeight="1"/>
    <row r="284" ht="37.5" customHeight="1"/>
    <row r="285" ht="33" customHeight="1"/>
    <row r="286" ht="30.75" customHeight="1"/>
    <row r="287" ht="42" customHeight="1"/>
    <row r="288" ht="39.75" customHeight="1"/>
    <row r="289" ht="31.5" customHeight="1"/>
    <row r="290" ht="90.75" customHeight="1"/>
    <row r="291" ht="55.5" customHeight="1"/>
    <row r="292" ht="50.25" customHeight="1"/>
    <row r="293" ht="39.75" customHeight="1"/>
    <row r="294" ht="46.5" customHeight="1"/>
    <row r="295" ht="40.5" customHeight="1"/>
    <row r="296" ht="108" customHeight="1"/>
    <row r="297" ht="44.25" customHeight="1"/>
    <row r="298" ht="123.75" customHeight="1"/>
    <row r="299" ht="45" customHeight="1"/>
    <row r="300" ht="138" customHeight="1"/>
    <row r="301" ht="47.25" customHeight="1"/>
    <row r="302" ht="42" customHeight="1"/>
    <row r="303" ht="79.5" customHeight="1"/>
    <row r="304" ht="83.25" customHeight="1"/>
    <row r="305" ht="58.5" customHeight="1"/>
    <row r="306" ht="63" customHeight="1"/>
    <row r="307" ht="57" customHeight="1"/>
    <row r="308" ht="42" customHeight="1"/>
    <row r="309" ht="36" customHeight="1"/>
    <row r="310" ht="38.25" customHeight="1"/>
    <row r="311" ht="42.75" customHeight="1"/>
    <row r="312" ht="76.5" customHeight="1"/>
    <row r="313" ht="41.25" customHeight="1"/>
    <row r="314" ht="55.5" customHeight="1"/>
    <row r="315" ht="63.75" customHeight="1"/>
    <row r="316" ht="24" customHeight="1"/>
    <row r="317" ht="21.75" customHeight="1"/>
    <row r="318" ht="36" customHeight="1"/>
    <row r="319" ht="69" customHeight="1"/>
    <row r="320" ht="91.5" customHeight="1"/>
    <row r="321" ht="84" customHeight="1"/>
    <row r="322" ht="42" customHeight="1"/>
    <row r="323" ht="43.5" customHeight="1"/>
    <row r="324" ht="35.25" customHeight="1"/>
    <row r="325" ht="78" customHeight="1"/>
    <row r="326" ht="82.5" customHeight="1"/>
    <row r="327" ht="39.75" customHeight="1"/>
    <row r="328" ht="40.5" customHeight="1"/>
    <row r="329" ht="78" customHeight="1"/>
    <row r="330" ht="33.75" customHeight="1"/>
    <row r="331" ht="34.5" customHeight="1"/>
    <row r="332" ht="63.75" customHeight="1"/>
    <row r="333" ht="74.25" customHeight="1"/>
    <row r="334" ht="42" customHeight="1"/>
    <row r="335" ht="43.5" customHeight="1"/>
    <row r="336" ht="44.25" customHeight="1"/>
    <row r="337" ht="39" customHeight="1"/>
    <row r="338" ht="57" customHeight="1"/>
    <row r="339" ht="42" customHeight="1"/>
    <row r="340" ht="66" customHeight="1"/>
    <row r="341" ht="41.25" customHeight="1"/>
    <row r="342" ht="66.75" customHeight="1"/>
    <row r="343" ht="59.25" customHeight="1"/>
    <row r="344" ht="24" customHeight="1"/>
    <row r="345" ht="12.75" customHeight="1"/>
    <row r="346" ht="66" customHeight="1"/>
    <row r="347" ht="48.75" customHeight="1"/>
    <row r="348" ht="136.5" customHeight="1"/>
    <row r="349" ht="27" customHeight="1"/>
    <row r="350" ht="14.25" customHeight="1"/>
    <row r="351" ht="36" customHeight="1"/>
    <row r="352" ht="21" customHeight="1"/>
    <row r="353" ht="27.75" customHeight="1"/>
    <row r="354" ht="34.5" customHeight="1"/>
    <row r="355" ht="24.75" customHeight="1"/>
    <row r="356" ht="16.5" customHeight="1"/>
    <row r="357" ht="30" customHeight="1"/>
    <row r="358" ht="24" customHeight="1"/>
    <row r="359" ht="138" customHeight="1"/>
    <row r="360" ht="33" customHeight="1"/>
    <row r="361" ht="31.5" customHeight="1"/>
    <row r="362" ht="92.25" customHeight="1"/>
    <row r="363" ht="99" customHeight="1"/>
    <row r="364" ht="146.25" customHeight="1"/>
    <row r="365" ht="45.75" customHeight="1"/>
    <row r="366" ht="139.5" customHeight="1"/>
    <row r="367" ht="43.5" customHeight="1"/>
    <row r="368" ht="42.75" customHeight="1"/>
    <row r="369" ht="99" customHeight="1"/>
    <row r="370" ht="96" customHeight="1"/>
    <row r="371" ht="75" customHeight="1"/>
    <row r="372" ht="42.75" customHeight="1"/>
    <row r="373" ht="33.75" customHeight="1"/>
    <row r="374" ht="35.25" customHeight="1"/>
    <row r="375" ht="35.25" customHeight="1"/>
    <row r="376" ht="35.25" customHeight="1"/>
    <row r="377" ht="33.75" customHeight="1"/>
    <row r="378" ht="31.5" customHeight="1"/>
    <row r="379" ht="39" customHeight="1"/>
    <row r="380" ht="54" customHeight="1"/>
    <row r="381" ht="35.25" customHeight="1"/>
    <row r="382" ht="27" customHeight="1"/>
    <row r="383" ht="39" customHeight="1"/>
    <row r="384" ht="33" customHeight="1"/>
    <row r="385" ht="18" customHeight="1"/>
    <row r="386" ht="52.5" customHeight="1"/>
    <row r="388" ht="28.5" customHeight="1"/>
    <row r="389" ht="56.25" customHeight="1"/>
    <row r="390" ht="50.25" customHeight="1"/>
    <row r="391" ht="63.75" customHeight="1"/>
    <row r="392" ht="59.25" customHeight="1"/>
    <row r="393" ht="100.5" customHeight="1"/>
    <row r="394" ht="57" customHeight="1"/>
    <row r="395" ht="52.5" customHeight="1"/>
    <row r="396" ht="66.75" customHeight="1"/>
    <row r="397" ht="57" customHeight="1"/>
    <row r="398" ht="57" customHeight="1"/>
    <row r="399" ht="51" customHeight="1"/>
    <row r="400" ht="86.25" customHeight="1"/>
    <row r="401" ht="69" customHeight="1"/>
    <row r="402" ht="51" customHeight="1"/>
    <row r="403" ht="51" customHeight="1"/>
    <row r="404" ht="78.75" customHeight="1"/>
    <row r="405" ht="31.5" customHeight="1"/>
    <row r="406" ht="42" customHeight="1"/>
    <row r="407" ht="47.25" customHeight="1"/>
    <row r="408" ht="18.75" customHeight="1"/>
    <row r="409" ht="26.25" customHeight="1"/>
    <row r="410" ht="45.75" customHeight="1"/>
    <row r="411" ht="36" customHeight="1"/>
    <row r="412" ht="87.75" customHeight="1"/>
    <row r="413" ht="40.5" customHeight="1"/>
    <row r="414" ht="37.5" customHeight="1"/>
    <row r="415" ht="27" customHeight="1"/>
    <row r="416" ht="35.25" customHeight="1"/>
    <row r="417" ht="59.25" customHeight="1"/>
    <row r="418" ht="100.5" customHeight="1"/>
    <row r="419" ht="30" customHeight="1"/>
    <row r="420" ht="117" customHeight="1"/>
    <row r="421" ht="33" customHeight="1"/>
    <row r="422" ht="52.5" customHeight="1"/>
    <row r="423" ht="71.25" customHeight="1"/>
    <row r="424" ht="53.25" customHeight="1"/>
    <row r="425" ht="25.5" customHeight="1"/>
    <row r="426" ht="18.75" customHeight="1"/>
    <row r="427" ht="25.5" customHeight="1"/>
    <row r="428" ht="17.25" customHeight="1"/>
    <row r="429" ht="24.75" customHeight="1"/>
    <row r="430" ht="33" customHeight="1"/>
    <row r="431" ht="43.5" customHeight="1"/>
    <row r="432" ht="80.25" customHeight="1"/>
    <row r="434" ht="32.25" customHeight="1"/>
    <row r="435" ht="18.75" customHeight="1"/>
    <row r="436" ht="141" customHeight="1"/>
    <row r="437" ht="28.5" customHeight="1"/>
    <row r="438" ht="28.5" customHeight="1"/>
    <row r="439" ht="28.5" customHeight="1"/>
    <row r="440" ht="28.5" customHeight="1"/>
    <row r="441" ht="27.75" customHeight="1"/>
    <row r="442" ht="28.5" customHeight="1"/>
    <row r="443" ht="28.5" customHeight="1"/>
    <row r="444" ht="28.5" customHeight="1"/>
    <row r="445" ht="28.5" customHeight="1"/>
    <row r="446" ht="28.5" customHeight="1"/>
    <row r="447" ht="150" customHeight="1"/>
    <row r="448" ht="28.5" customHeight="1"/>
    <row r="449" ht="28.5" customHeight="1"/>
    <row r="450" ht="51" customHeight="1"/>
    <row r="451" ht="33.75" customHeight="1"/>
    <row r="452" ht="37.5" customHeight="1"/>
    <row r="453" ht="65.25" customHeight="1"/>
    <row r="454" ht="65.25" customHeight="1"/>
    <row r="455" ht="68.25" customHeight="1"/>
    <row r="457" ht="29.25" customHeight="1"/>
    <row r="458" ht="45.75" customHeight="1"/>
    <row r="459" ht="38.25" customHeight="1"/>
    <row r="461" ht="33.75" customHeight="1"/>
    <row r="462" ht="81" customHeight="1"/>
    <row r="463" ht="90.75" customHeight="1"/>
    <row r="464" ht="89.25" customHeight="1"/>
    <row r="465" ht="33.75" customHeight="1"/>
    <row r="466" ht="33.75" customHeight="1"/>
    <row r="467" ht="33.75" customHeight="1"/>
    <row r="468" ht="33.75" customHeight="1"/>
    <row r="469" ht="33.75" customHeight="1"/>
    <row r="470" ht="26.25" customHeight="1"/>
    <row r="471" ht="23.25" customHeight="1"/>
    <row r="473" ht="18" customHeight="1"/>
    <row r="474" ht="47.25" customHeight="1"/>
    <row r="475" ht="104.25" customHeight="1"/>
    <row r="477" ht="75" customHeight="1"/>
    <row r="478" ht="52.5" customHeight="1"/>
    <row r="479" ht="39.75" customHeight="1"/>
    <row r="481" ht="81.75" customHeight="1"/>
    <row r="482" ht="24" customHeight="1"/>
    <row r="483" ht="24" customHeight="1"/>
    <row r="485" ht="51" customHeight="1"/>
    <row r="486" ht="48" customHeight="1" hidden="1" thickBot="1"/>
    <row r="487" ht="28.5" customHeight="1"/>
    <row r="489" ht="37.5" customHeight="1"/>
    <row r="490" ht="78.75" customHeight="1"/>
    <row r="491" ht="42" customHeight="1"/>
    <row r="492" ht="42" customHeight="1"/>
    <row r="493" ht="32.25" customHeight="1"/>
    <row r="494" ht="45" customHeight="1"/>
    <row r="495" ht="30" customHeight="1"/>
    <row r="496" ht="99.75" customHeight="1"/>
    <row r="497" ht="28.5" customHeight="1"/>
    <row r="499" ht="45.75" customHeight="1"/>
    <row r="500" ht="81.75" customHeight="1"/>
    <row r="501" ht="102.75" customHeight="1"/>
    <row r="502" ht="56.25" customHeight="1"/>
    <row r="503" ht="89.25" customHeight="1"/>
    <row r="504" ht="39.75" customHeight="1"/>
    <row r="505" ht="56.25" customHeight="1"/>
    <row r="506" ht="99" customHeight="1"/>
    <row r="507" ht="59.25" customHeight="1"/>
    <row r="508" ht="40.5" customHeight="1"/>
    <row r="509" ht="31.5" customHeight="1" hidden="1" thickBot="1"/>
    <row r="510" ht="31.5" customHeight="1"/>
    <row r="511" ht="31.5" customHeight="1"/>
    <row r="512" ht="72.75" customHeight="1"/>
    <row r="513" ht="51" customHeight="1"/>
    <row r="514" ht="62.25" customHeight="1"/>
    <row r="515" ht="74.25" customHeight="1"/>
    <row r="516" ht="45" customHeight="1"/>
    <row r="517" ht="87" customHeight="1"/>
    <row r="518" ht="37.5" customHeight="1"/>
    <row r="519" ht="45" customHeight="1"/>
    <row r="520" ht="63" customHeight="1"/>
    <row r="521" ht="37.5" customHeight="1"/>
    <row r="522" ht="45" customHeight="1"/>
    <row r="523" ht="51" customHeight="1"/>
    <row r="524" ht="72.75" customHeight="1"/>
    <row r="525" ht="46.5" customHeight="1"/>
    <row r="526" ht="72.75" customHeight="1"/>
    <row r="527" ht="72.75" customHeight="1"/>
    <row r="528" ht="72.75" customHeight="1"/>
    <row r="529" ht="72.75" customHeight="1"/>
    <row r="530" ht="75.75" customHeight="1"/>
    <row r="531" ht="43.5" customHeight="1"/>
    <row r="532" ht="34.5" customHeight="1"/>
    <row r="534" ht="36.75" customHeight="1"/>
    <row r="535" ht="36.75" customHeight="1"/>
    <row r="536" ht="36.75" customHeight="1"/>
    <row r="538" ht="39" customHeight="1"/>
    <row r="539" ht="75" customHeight="1"/>
    <row r="540" ht="44.25" customHeight="1"/>
    <row r="541" ht="31.5" customHeight="1"/>
    <row r="542" ht="62.25" customHeight="1"/>
    <row r="543" ht="21" customHeight="1"/>
    <row r="544" ht="33.75" customHeight="1"/>
    <row r="545" ht="80.25" customHeight="1"/>
    <row r="546" ht="33" customHeight="1"/>
    <row r="547" ht="36.75" customHeight="1"/>
    <row r="548" ht="33.75" customHeight="1"/>
    <row r="549" ht="33.75" customHeight="1"/>
    <row r="550" ht="33.75" customHeight="1"/>
    <row r="552" ht="40.5" customHeight="1"/>
    <row r="553" ht="34.5" customHeight="1"/>
    <row r="554" ht="35.25" customHeight="1"/>
    <row r="555" ht="112.5" customHeight="1"/>
    <row r="556" ht="97.5" customHeight="1"/>
    <row r="557" ht="50.25" customHeight="1"/>
    <row r="558" ht="36" customHeight="1"/>
    <row r="559" ht="45" customHeight="1"/>
    <row r="560" ht="86.25" customHeight="1"/>
    <row r="561" ht="33.75" customHeight="1"/>
    <row r="562" ht="31.5" customHeight="1"/>
    <row r="563" ht="48" customHeight="1"/>
    <row r="564" ht="27" customHeight="1"/>
    <row r="565" ht="27" customHeight="1"/>
    <row r="567" ht="31.5" customHeight="1"/>
    <row r="568" ht="24" customHeight="1"/>
    <row r="569" ht="31.5" customHeight="1"/>
    <row r="570" ht="33.75" customHeight="1"/>
    <row r="571" ht="21" customHeight="1"/>
    <row r="572" ht="35.25" customHeight="1"/>
    <row r="573" ht="66.75" customHeight="1"/>
    <row r="574" ht="79.5" customHeight="1"/>
    <row r="575" ht="112.5" customHeight="1"/>
    <row r="576" ht="47.25" customHeight="1"/>
    <row r="577" ht="69.75" customHeight="1"/>
    <row r="578" ht="78" customHeight="1"/>
    <row r="579" ht="36" customHeight="1"/>
    <row r="580" ht="32.25" customHeight="1"/>
    <row r="581" ht="64.5" customHeight="1"/>
    <row r="583" ht="28.5" customHeight="1"/>
    <row r="584" ht="43.5" customHeight="1"/>
    <row r="587" ht="35.25" customHeight="1"/>
    <row r="588" ht="36.75" customHeight="1"/>
    <row r="589" ht="36.75" customHeight="1"/>
    <row r="590" ht="102" customHeight="1"/>
    <row r="591" ht="33" customHeight="1"/>
    <row r="592" ht="33" customHeight="1"/>
    <row r="593" ht="61.5" customHeight="1"/>
    <row r="594" ht="48" customHeight="1"/>
    <row r="595" ht="45" customHeight="1"/>
    <row r="596" ht="33" customHeight="1"/>
    <row r="597" ht="41.25" customHeight="1"/>
    <row r="598" ht="55.5" customHeight="1"/>
    <row r="599" ht="111.75" customHeight="1"/>
    <row r="600" ht="32.25" customHeight="1"/>
    <row r="601" ht="39" customHeight="1"/>
    <row r="602" ht="42" customHeight="1"/>
    <row r="603" ht="43.5" customHeight="1"/>
    <row r="604" ht="128.25" customHeight="1"/>
    <row r="605" ht="22.5" customHeight="1" hidden="1" thickBot="1"/>
    <row r="606" ht="37.5" customHeight="1"/>
    <row r="607" ht="72" customHeight="1"/>
    <row r="608" ht="31.5" customHeight="1"/>
    <row r="609" ht="61.5" customHeight="1"/>
    <row r="610" ht="67.5" customHeight="1"/>
    <row r="611" ht="60" customHeight="1"/>
    <row r="612" ht="42" customHeight="1"/>
    <row r="613" ht="23.25" customHeight="1"/>
    <row r="614" ht="9" customHeight="1"/>
    <row r="615" ht="22.5" customHeight="1"/>
    <row r="616" ht="21" customHeight="1"/>
    <row r="617" ht="12.75" customHeight="1"/>
    <row r="618" ht="21" customHeight="1"/>
    <row r="621" ht="39" customHeight="1"/>
    <row r="622" ht="12.75" customHeight="1"/>
    <row r="624" ht="63" customHeight="1"/>
    <row r="625" ht="21" customHeight="1"/>
    <row r="626" ht="13.5" customHeight="1"/>
    <row r="627" ht="24" customHeight="1"/>
    <row r="629" ht="30.75" customHeight="1"/>
    <row r="630" ht="30" customHeight="1"/>
    <row r="631" ht="28.5" customHeight="1"/>
    <row r="632" ht="27" customHeight="1"/>
    <row r="633" ht="31.5" customHeight="1"/>
    <row r="634" ht="39" customHeight="1"/>
    <row r="635" ht="36" customHeight="1"/>
    <row r="636" ht="53.25" customHeight="1"/>
    <row r="637" ht="45.75" customHeight="1"/>
    <row r="638" ht="16.5" customHeight="1"/>
    <row r="639" ht="35.25" customHeight="1"/>
    <row r="640" ht="53.25" customHeight="1"/>
    <row r="641" ht="57" customHeight="1"/>
    <row r="642" ht="60" customHeight="1"/>
    <row r="643" ht="48.75" customHeight="1"/>
    <row r="644" ht="39.75" customHeight="1"/>
    <row r="645" ht="34.5" customHeight="1"/>
    <row r="646" ht="50.25" customHeight="1"/>
    <row r="647" ht="49.5" customHeight="1"/>
    <row r="648" ht="46.5" customHeight="1"/>
    <row r="649" ht="24.75" customHeight="1"/>
    <row r="650" ht="24.75" customHeight="1"/>
    <row r="651" ht="47.25" customHeight="1"/>
    <row r="652" ht="24.75" customHeight="1"/>
    <row r="653" ht="24.75" customHeight="1"/>
    <row r="654" ht="24.75" customHeight="1"/>
    <row r="655" ht="24.75" customHeight="1"/>
    <row r="656" ht="24.75" customHeight="1"/>
    <row r="657" ht="34.5" customHeight="1"/>
    <row r="658" ht="16.5" customHeight="1"/>
    <row r="659" ht="21.75" customHeight="1"/>
    <row r="660" ht="15.75" customHeight="1"/>
    <row r="662" ht="33" customHeight="1"/>
    <row r="664" ht="27.75" customHeight="1"/>
    <row r="665" ht="49.5" customHeight="1"/>
    <row r="666" ht="36" customHeight="1"/>
    <row r="667" ht="15" customHeight="1"/>
    <row r="668" ht="35.25" customHeight="1"/>
    <row r="669" ht="18" customHeight="1"/>
    <row r="670" ht="49.5" customHeight="1"/>
    <row r="671" ht="17.25" customHeight="1"/>
    <row r="672" ht="36" customHeight="1"/>
    <row r="673" ht="20.25" customHeight="1"/>
    <row r="674" ht="26.25" customHeight="1"/>
    <row r="675" ht="24" customHeight="1"/>
    <row r="676" ht="48.75" customHeight="1"/>
    <row r="677" ht="64.5" customHeight="1"/>
    <row r="678" ht="48" customHeight="1"/>
    <row r="679" ht="22.5" customHeight="1"/>
    <row r="681" ht="30.75" customHeight="1"/>
    <row r="683" ht="21.75" customHeight="1"/>
    <row r="685" ht="24.75" customHeight="1"/>
    <row r="687" ht="78" customHeight="1"/>
    <row r="690" ht="21.75" customHeight="1"/>
    <row r="692" ht="36" customHeight="1"/>
    <row r="694" ht="47.25" customHeight="1"/>
    <row r="696" ht="48.75" customHeight="1"/>
    <row r="705" ht="31.5" customHeight="1"/>
    <row r="706" ht="35.25" customHeight="1"/>
    <row r="707" ht="31.5" customHeight="1"/>
    <row r="708" ht="33" customHeight="1"/>
  </sheetData>
  <sheetProtection/>
  <mergeCells count="71">
    <mergeCell ref="H1:J1"/>
    <mergeCell ref="A4:A5"/>
    <mergeCell ref="B4:B5"/>
    <mergeCell ref="C4:C5"/>
    <mergeCell ref="D4:D5"/>
    <mergeCell ref="A2:J2"/>
    <mergeCell ref="E4:E5"/>
    <mergeCell ref="F4:F5"/>
    <mergeCell ref="G4:G5"/>
    <mergeCell ref="H4:H5"/>
    <mergeCell ref="E6:E7"/>
    <mergeCell ref="F6:F7"/>
    <mergeCell ref="G6:G7"/>
    <mergeCell ref="H6:H7"/>
    <mergeCell ref="A6:A7"/>
    <mergeCell ref="B6:B7"/>
    <mergeCell ref="C6:C7"/>
    <mergeCell ref="D6:D7"/>
    <mergeCell ref="I6:I7"/>
    <mergeCell ref="J6:J7"/>
    <mergeCell ref="I4:I5"/>
    <mergeCell ref="J4:J5"/>
    <mergeCell ref="I178:I179"/>
    <mergeCell ref="A73:A74"/>
    <mergeCell ref="B73:B74"/>
    <mergeCell ref="C73:C74"/>
    <mergeCell ref="D73:D74"/>
    <mergeCell ref="E73:E74"/>
    <mergeCell ref="F73:F74"/>
    <mergeCell ref="G73:G74"/>
    <mergeCell ref="H73:H74"/>
    <mergeCell ref="I73:I74"/>
    <mergeCell ref="I180:I181"/>
    <mergeCell ref="J73:J74"/>
    <mergeCell ref="G178:G179"/>
    <mergeCell ref="H178:H179"/>
    <mergeCell ref="J178:J179"/>
    <mergeCell ref="G180:G181"/>
    <mergeCell ref="A178:A179"/>
    <mergeCell ref="B178:B179"/>
    <mergeCell ref="C178:C179"/>
    <mergeCell ref="D178:D179"/>
    <mergeCell ref="E178:E179"/>
    <mergeCell ref="F178:F179"/>
    <mergeCell ref="F240:F241"/>
    <mergeCell ref="A180:A181"/>
    <mergeCell ref="B180:B181"/>
    <mergeCell ref="C180:C181"/>
    <mergeCell ref="D180:D181"/>
    <mergeCell ref="E180:E181"/>
    <mergeCell ref="F180:F181"/>
    <mergeCell ref="G259:G260"/>
    <mergeCell ref="H180:H181"/>
    <mergeCell ref="J180:J181"/>
    <mergeCell ref="J259:J260"/>
    <mergeCell ref="A240:A241"/>
    <mergeCell ref="B240:B241"/>
    <mergeCell ref="C240:C241"/>
    <mergeCell ref="D240:D241"/>
    <mergeCell ref="I240:I241"/>
    <mergeCell ref="E240:E241"/>
    <mergeCell ref="H259:H260"/>
    <mergeCell ref="G240:G241"/>
    <mergeCell ref="J240:J241"/>
    <mergeCell ref="H240:H241"/>
    <mergeCell ref="B259:B260"/>
    <mergeCell ref="C259:C260"/>
    <mergeCell ref="D259:D260"/>
    <mergeCell ref="E259:E260"/>
    <mergeCell ref="I259:I260"/>
    <mergeCell ref="F259:F260"/>
  </mergeCells>
  <printOptions/>
  <pageMargins left="0.7874015748031497" right="0.6299212598425197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Работа</cp:lastModifiedBy>
  <cp:lastPrinted>2020-01-27T12:04:43Z</cp:lastPrinted>
  <dcterms:created xsi:type="dcterms:W3CDTF">1996-10-08T23:32:33Z</dcterms:created>
  <dcterms:modified xsi:type="dcterms:W3CDTF">2020-01-27T12:05:02Z</dcterms:modified>
  <cp:category/>
  <cp:version/>
  <cp:contentType/>
  <cp:contentStatus/>
</cp:coreProperties>
</file>