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'Лист1'!$A$11:$F$226</definedName>
  </definedNames>
  <calcPr fullCalcOnLoad="1"/>
</workbook>
</file>

<file path=xl/sharedStrings.xml><?xml version="1.0" encoding="utf-8"?>
<sst xmlns="http://schemas.openxmlformats.org/spreadsheetml/2006/main" count="1038" uniqueCount="221">
  <si>
    <t>Условно утвержденные расходы</t>
  </si>
  <si>
    <t>Муниципальная программа «Развитие территории муниципального образования Александровский сельсовет» на 2017–2020 годы</t>
  </si>
  <si>
    <t>01 0 01 00000</t>
  </si>
  <si>
    <t>01 0 02 00000</t>
  </si>
  <si>
    <t>000</t>
  </si>
  <si>
    <t>01 0 05 00000</t>
  </si>
  <si>
    <t>01 0 06 00000</t>
  </si>
  <si>
    <t>01 0 07 00000</t>
  </si>
  <si>
    <t>05</t>
  </si>
  <si>
    <t>01</t>
  </si>
  <si>
    <t>02</t>
  </si>
  <si>
    <t>03</t>
  </si>
  <si>
    <t>04</t>
  </si>
  <si>
    <t>Наименование</t>
  </si>
  <si>
    <t>РЗ</t>
  </si>
  <si>
    <t>ПР</t>
  </si>
  <si>
    <t>ЦСР</t>
  </si>
  <si>
    <t>ВР</t>
  </si>
  <si>
    <t>13</t>
  </si>
  <si>
    <t>14</t>
  </si>
  <si>
    <t>12</t>
  </si>
  <si>
    <t>Непрограммные мероприятия</t>
  </si>
  <si>
    <t>ИТОГО РАСХОДОВ</t>
  </si>
  <si>
    <t>Программные расходы</t>
  </si>
  <si>
    <t>01 0 00 00000</t>
  </si>
  <si>
    <t>77 0 00 00000</t>
  </si>
  <si>
    <t>2017 год</t>
  </si>
  <si>
    <t>Уличное освещение</t>
  </si>
  <si>
    <t>01 0 01 90760</t>
  </si>
  <si>
    <t>Расходы по содержанию незаселенных помещений муниципального жилищного фонда сельских поселений</t>
  </si>
  <si>
    <t>01 0 01 91240</t>
  </si>
  <si>
    <t>Оплата взносов на капитальный ремонт муниципального жилищного фонда сельских поселений</t>
  </si>
  <si>
    <t>01 0 01 91250</t>
  </si>
  <si>
    <t>Мероприятия в области коммунального хозяйства</t>
  </si>
  <si>
    <t>01 0 01 90770</t>
  </si>
  <si>
    <t xml:space="preserve">Мероприятия по оценке недвижимости, признание прав и регулирование отношений по муниципальной собственности </t>
  </si>
  <si>
    <t>01 0 01 90810</t>
  </si>
  <si>
    <t>Мероприятия по благоустройству территории поселения</t>
  </si>
  <si>
    <t>Организация ритуальных услуг и содержание мест захоронения</t>
  </si>
  <si>
    <t>01 0 02 S0410</t>
  </si>
  <si>
    <t>Проведение ремонта дворовых территорий многоквартирных домов</t>
  </si>
  <si>
    <t>01 0 02 91080</t>
  </si>
  <si>
    <t>09</t>
  </si>
  <si>
    <t>01 0 02 90730</t>
  </si>
  <si>
    <t>01 0 02 91090</t>
  </si>
  <si>
    <t>01 0 02 91140</t>
  </si>
  <si>
    <t>Мероприятия по отсыпке дорожного полотна с.Александровка</t>
  </si>
  <si>
    <t>01 0 02 91120</t>
  </si>
  <si>
    <t>01 0 03 00000</t>
  </si>
  <si>
    <t>01 0 04 00000</t>
  </si>
  <si>
    <t>Защита населения и территории от чрезвычайных ситуаций природного и техногенного характера, гражданская оборона.Создание и использование средств резервного фонда поселения</t>
  </si>
  <si>
    <t>Обеспечение пожарной безопасности.Создание и использование средств резервного фонда поселения</t>
  </si>
  <si>
    <t>10</t>
  </si>
  <si>
    <t xml:space="preserve">Создание и использование средств резервного фонда поселения </t>
  </si>
  <si>
    <t>11</t>
  </si>
  <si>
    <t>870</t>
  </si>
  <si>
    <t>Межбюджетные трансферты на выполнение полномочий поселений по вопросу оформления невостребованных земельных долей</t>
  </si>
  <si>
    <t>Межбюджетные трансферты на выполнение полномочий поселений по обеспечению подготовки документов территориального планирования поселения, по правилам землепользования и застройки, выдачи разрешений на строительство, на ввод объекта в эксплуатацию, выдачи градостроительных планов земельных участков.</t>
  </si>
  <si>
    <t>Мероприятия по подготовке проектной документации по внесению изменений в генеральный план и правила землепользования и застройки МО Александровский сельсовет Александровского р-на Оренбургской обл.</t>
  </si>
  <si>
    <t>Мероприятия по внесению изменений в местные нормативы градостроительного проектирования</t>
  </si>
  <si>
    <t>Мероприятия по подготовке межевых и технических планов</t>
  </si>
  <si>
    <t>Глава муниципального образования</t>
  </si>
  <si>
    <t>Центральный аппарат</t>
  </si>
  <si>
    <t>01 0 08 00000</t>
  </si>
  <si>
    <t>Межбюджетные трансферты на выполнение полномочий поселений по обеспечению жильем молодых семей</t>
  </si>
  <si>
    <t>Межбюджетные трансферты на выполнение полномочий поселений по обеспечению проживающих в поселении и нуждающихся в жилых помещениях граждан в части ведения в установленном порядке учета граждан в качестве нуждающихся в жилых помещениях, предоставляемых по договорам социального найма</t>
  </si>
  <si>
    <t>Межбюджетные трансферты на выполнение полномочий поселений по осуществлению внутреннего муниципального финансового контроля</t>
  </si>
  <si>
    <t>Проведение выборов в представительные органы местного самоуправления поселений Александровского района</t>
  </si>
  <si>
    <t>Осуществление первичного воинского учета на территориях, где отсутствуют военные комиссариаты</t>
  </si>
  <si>
    <t>Межбюджетные трансферты на выполнение части полномочий поселений по организации и осуществлению мероприятий по работе с детьми и молодежью в поселении</t>
  </si>
  <si>
    <t>07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</si>
  <si>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 организаций культуры</t>
  </si>
  <si>
    <t>08</t>
  </si>
  <si>
    <t>Межбюджетные трансферты на выполнение полномочий поселений по обеспечению деятельности аппарата управления отдела культуры</t>
  </si>
  <si>
    <t>Межбюджетные трансферты на выполнение полномочий поселений по созданию условий для организации досуга  и обеспечение жителей поселения услугами организаций культуры МКУ "Центр по обеспечению жителей поселения услугами  организаций культуры"</t>
  </si>
  <si>
    <t>Межбюджетные трансферты на выполнение полномочий по созданию условий для организации досуга и обеспечения жителей поселения услугами организаций культуры МАУ "Культурно-досуговым центром"</t>
  </si>
  <si>
    <t>Физкультурно-оздоровительные  и спортивные мероприятия поселения</t>
  </si>
  <si>
    <t>Межбюджетные трансферты на выполнение полномочий поселений по софинансированию расходов по предоставлению социальных выплат на строительство (приобретение) жилья отдельным категориям молодых семей</t>
  </si>
  <si>
    <t>Межбюджетные трансферты на выполнение полномочий поселений по софинансированию расходов по предоставлению социальных выплат на строительство (приобретение) жилья отдельным категориям молодых семей за счет средств местного бюджета</t>
  </si>
  <si>
    <t>Обустройство ,содержание и ремонт мемориальных мест и сооружений</t>
  </si>
  <si>
    <t>01 0 09 00000</t>
  </si>
  <si>
    <t>Обустройство и содержание муниципальных территорий общего пользования (парков,скверов и т.д.)</t>
  </si>
  <si>
    <t>0</t>
  </si>
  <si>
    <t>Приобретение и обустройство дорожных знаков.разметки и искуственных неровностей на дорогах</t>
  </si>
  <si>
    <t>Мероприятия по формированию доступной среды для инвалидов на территории поселения</t>
  </si>
  <si>
    <t>Проектные работы и проведение проверки достоверности определения сметной стоимости зданий, сооружений</t>
  </si>
  <si>
    <t>01 0 02 91160</t>
  </si>
  <si>
    <t>777 0 000040</t>
  </si>
  <si>
    <t>00</t>
  </si>
  <si>
    <t>01 0 03 00040</t>
  </si>
  <si>
    <t>01 0 03 90850</t>
  </si>
  <si>
    <t>01 0 03 90860</t>
  </si>
  <si>
    <t>01 0 04 90920</t>
  </si>
  <si>
    <t>01 0 04 91040</t>
  </si>
  <si>
    <t>01 0 04 91050</t>
  </si>
  <si>
    <t>01 0 04 91110</t>
  </si>
  <si>
    <t>01 0 04 91260</t>
  </si>
  <si>
    <t>Развитие малого и среднего предпринимательства на территории муниципального образования Александровский сельсовет</t>
  </si>
  <si>
    <t>01 0 05 10010</t>
  </si>
  <si>
    <t>01 0 05 10020</t>
  </si>
  <si>
    <t>01 0 05 91150</t>
  </si>
  <si>
    <t>01 0 05 90810</t>
  </si>
  <si>
    <t>01 0 05 90840</t>
  </si>
  <si>
    <t>01 0 06 90820</t>
  </si>
  <si>
    <t>01 0 06 90780</t>
  </si>
  <si>
    <t>01 0 06 90870</t>
  </si>
  <si>
    <t>01 0 06 60030</t>
  </si>
  <si>
    <t>01 0 07 51180</t>
  </si>
  <si>
    <t>01 0 08 60140</t>
  </si>
  <si>
    <t>01 0 08 60150</t>
  </si>
  <si>
    <t>01 0 08 60160</t>
  </si>
  <si>
    <t xml:space="preserve">01 0 08 60010 </t>
  </si>
  <si>
    <t>01 0 08 60020</t>
  </si>
  <si>
    <t>01 0 08 60080</t>
  </si>
  <si>
    <t>01 0 08 60040</t>
  </si>
  <si>
    <t>01 0 08 60060</t>
  </si>
  <si>
    <t>01 0 08 60100</t>
  </si>
  <si>
    <t>01 0 08 60110</t>
  </si>
  <si>
    <t>01 0 08 S0810</t>
  </si>
  <si>
    <t>01 0 09 91100</t>
  </si>
  <si>
    <t>01 0 09 90800</t>
  </si>
  <si>
    <t>01 0 01 91270</t>
  </si>
  <si>
    <t>01 0 02 91280</t>
  </si>
  <si>
    <t>01 0 06 91300</t>
  </si>
  <si>
    <t>01 0 06 91310</t>
  </si>
  <si>
    <t>01 0 06 91320</t>
  </si>
  <si>
    <t>01 0 04 91190</t>
  </si>
  <si>
    <t>Мероприятия по оценке рыночной стоимости земельных участков</t>
  </si>
  <si>
    <t>01 0 06 91290</t>
  </si>
  <si>
    <t>Основное мероприятие 1 «Комплексное развитие системы жилищно-коммунальной инфраструктуры»</t>
  </si>
  <si>
    <t>Основное мероприятие 2  «Комплексное развитие транспортной инфраструктуры и обеспечение безопасности дорожного движения в муниципальном образовании Александровский сельсовет»</t>
  </si>
  <si>
    <t>Основное мероприятие 3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 и профилактика алкоголизма и наркомании"</t>
  </si>
  <si>
    <t>Основное мероприятие 4 «Мероприятия связанные с проведением топографо-геодезических, картографических,кадастровых и землеустроительных работ»</t>
  </si>
  <si>
    <t>Основное мероприятие 5 «Руководство и управление в сфере установленных функций органов местного самоуправления»</t>
  </si>
  <si>
    <t>Основное мероприятие 6 " Благоустройство территории Александровского сельсовета"</t>
  </si>
  <si>
    <t>Основное мероприятие 7 "Осуществление первичного воинского учета на территориях, где отсутствуют военные комиссариаты"</t>
  </si>
  <si>
    <t>Основное мероприятие 8 "Межбюджетные трансферты передаваемые в бюджет муниципального района на основании заключенных соглашений на выполнение части полномочий поселений"</t>
  </si>
  <si>
    <t>Основное мероприятие 09 "Организация и проведение культурно-массовых, физкультурно-оздоровительных, спортивных мероприятий поселения"</t>
  </si>
  <si>
    <t>Софинасирование капитальные вложения в объекты муниципальной собственности</t>
  </si>
  <si>
    <t>Мероприятия в области жилищного хозяйства</t>
  </si>
  <si>
    <t>01 0 01 90750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</si>
  <si>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местного бюджета</t>
  </si>
  <si>
    <t>Софинансирование расходов на проведение капитального ремонта и ремонту автомобильных дорог общего пользования населенных пунктов за счет средств местного бюджета</t>
  </si>
  <si>
    <t>Ремонт и содержание муниципальных автомобильных дорог и сооружений на них</t>
  </si>
  <si>
    <t>Мероприятия по проведению ямочного ремонта улично-дорожной сети</t>
  </si>
  <si>
    <t xml:space="preserve">Мероприятия по проведению проверки достоверности определения сметной стоимости дорог </t>
  </si>
  <si>
    <t>Разработка проектов содержания автомобильных дорог,организации дорожного движения и схем дислокации дорожных знаков и разметки</t>
  </si>
  <si>
    <t>Мероприятия по противодействию экстремизму и профилактика терроризма</t>
  </si>
  <si>
    <t>Мероприятия по профилактике наркомании и алкоголизма</t>
  </si>
  <si>
    <t>Подготовка документов для внесения сведений о границах муниципального образования и населенных пунктов в государственный кадастр недвижимости по сельскому поселению</t>
  </si>
  <si>
    <t>Мероприятия по проведению кадастровых и геодез.работ в отношении земельных участков в с.Александровка</t>
  </si>
  <si>
    <t>Мероприятия по оценке недвижимости, признание прав и регулирование отношений по муниципальной собственности</t>
  </si>
  <si>
    <t>Мероприятия по противодействию коррупции</t>
  </si>
  <si>
    <t>Выполнение переданных полномочий по организации утилизации и переработку бытовых и промышленных отходов</t>
  </si>
  <si>
    <t>Мероприятия по энергосбережению</t>
  </si>
  <si>
    <t>Мероприятия по организации и проведению культурно-массовых мероприятий</t>
  </si>
  <si>
    <t>план</t>
  </si>
  <si>
    <t>01 0 01 91340</t>
  </si>
  <si>
    <t>Расходы по приобретению жилых помещений для муниципального жилищного фонда сельских поселений</t>
  </si>
  <si>
    <t>01 0 06 S0990</t>
  </si>
  <si>
    <t>Софинансирование расходов на реализацию проектов развития сельских поселений, основанных на местных инициативах</t>
  </si>
  <si>
    <t>01 0 08 60090</t>
  </si>
  <si>
    <t>06</t>
  </si>
  <si>
    <t xml:space="preserve">Межбюджетные трансферты о передаче части полномочий поселений по осуществлению внешнего муниципального финансового контроля </t>
  </si>
  <si>
    <t>Главный специалист :                                            И.В.Колычева</t>
  </si>
  <si>
    <t>2018 год</t>
  </si>
  <si>
    <t>Мероприятия по предупреждению и ликвидации последствий чрезвычайных ситуаций</t>
  </si>
  <si>
    <t>01 0 03 91230</t>
  </si>
  <si>
    <t>Обеспечение первичных мер пожарной безопасности в границах населенных пунктов поселения</t>
  </si>
  <si>
    <t>01 0 03 90710</t>
  </si>
  <si>
    <t>Мероприятия по пожарной безопасности</t>
  </si>
  <si>
    <t>01 0 03 90880</t>
  </si>
  <si>
    <t>01 0 02 90830</t>
  </si>
  <si>
    <t>Мероприятия по обеспечению безопасности дорожного движения</t>
  </si>
  <si>
    <t>01 0 02 91350</t>
  </si>
  <si>
    <t>Освещение территории поселения</t>
  </si>
  <si>
    <t>01 0 06 91360</t>
  </si>
  <si>
    <t>Мероприятия по формированию современной городской среды на территории МО"Александровский сельсовет Александровского района Оренбургской области" на 2018-2022 годы</t>
  </si>
  <si>
    <t>01 0 06 91380</t>
  </si>
  <si>
    <t>01 0 02 91290</t>
  </si>
  <si>
    <t>01 0 02 90870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</si>
  <si>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</si>
  <si>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</si>
  <si>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</si>
  <si>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</si>
  <si>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122</t>
  </si>
  <si>
    <t>242</t>
  </si>
  <si>
    <t>Иные выплаты персоналу государственных(муниципальных)органов, за исключением фонда оплаты труда</t>
  </si>
  <si>
    <t>Иные закупки товаров, работ и услуг для обеспечения государственных(муниципальных)нужд</t>
  </si>
  <si>
    <t>240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</si>
  <si>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</si>
  <si>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</si>
  <si>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государственных(муниципальных ) нужд</t>
  </si>
  <si>
    <t>Выполнение функций органов местного самоуправление</t>
  </si>
  <si>
    <t>852</t>
  </si>
  <si>
    <t>853</t>
  </si>
  <si>
    <t>Уплата иных платежей</t>
  </si>
  <si>
    <t>Иные межбюджетные трансферты</t>
  </si>
  <si>
    <t>540</t>
  </si>
  <si>
    <t>Расходы на выплаты персоналу государственных(муниципальных) учреждений</t>
  </si>
  <si>
    <t>120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</si>
  <si>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товаров.выполнением работ, оказанием услуг</t>
  </si>
  <si>
    <t>811</t>
  </si>
  <si>
    <t>01 0 01 S0010</t>
  </si>
  <si>
    <t>Бюджетные инвестиции в объекты капитального строительства государственной(муниципальной)собственности</t>
  </si>
  <si>
    <t>414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</si>
  <si>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</si>
  <si>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</si>
  <si>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 xml:space="preserve">Закупка товаров, работ и услуг для обеспечения государственных (муниципальныз) нужд в области геодезии и картографии вне рамок государственного оборонного заказа </t>
  </si>
  <si>
    <t>245</t>
  </si>
  <si>
    <t>Мероприятия по обустройству, ремонту и содержанию приборов и оборудования для уличного освещения</t>
  </si>
  <si>
    <t>Основное мероприятие "Развитие малого и среднего предпринимательства на территории муниципального образования Александровский сельсовет"</t>
  </si>
  <si>
    <t>01 0 10 90920</t>
  </si>
  <si>
    <t xml:space="preserve">01 0 10 90920 </t>
  </si>
  <si>
    <t>282,466,72</t>
  </si>
  <si>
    <t xml:space="preserve">Александровский сельсовет" по разделам, подразделам, группам и подгруппам видов расходов     </t>
  </si>
  <si>
    <t>факт</t>
  </si>
  <si>
    <t>% исполнения</t>
  </si>
  <si>
    <t>01 0 08 L4970</t>
  </si>
  <si>
    <t>Отчет по исполнению муниципальной программы "Развитие территории муниципального образования</t>
  </si>
  <si>
    <t>за 1 квартал 2018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</si>
</sst>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000000"/>
    <numFmt numFmtId="171" formatCode="0.0000"/>
    <numFmt numFmtId="172" formatCode="0.00000"/>
    <numFmt numFmtId="173" formatCode="0.000000"/>
    <numFmt numFmtId="174" formatCode="0.0000000"/>
    <numFmt numFmtId="175" formatCode="#,##0.00000_р_."/>
    <numFmt numFmtId="176" formatCode="#,##0.00000&quot;р.&quot;"/>
  </numFmts>
  <fonts count="56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72" fontId="2" fillId="0" borderId="10" xfId="0" applyNumberFormat="1" applyFont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2" fontId="3" fillId="0" borderId="10" xfId="0" applyNumberFormat="1" applyFont="1" applyBorder="1" applyAlignment="1">
      <alignment horizontal="center" wrapText="1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vertical="distributed"/>
    </xf>
    <xf numFmtId="0" fontId="7" fillId="0" borderId="10" xfId="0" applyFont="1" applyBorder="1" applyAlignment="1">
      <alignment vertical="distributed"/>
    </xf>
    <xf numFmtId="0" fontId="8" fillId="0" borderId="11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17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8" fillId="33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171" fontId="3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wrapText="1"/>
    </xf>
    <xf numFmtId="172" fontId="10" fillId="0" borderId="10" xfId="0" applyNumberFormat="1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8" fillId="0" borderId="12" xfId="0" applyFont="1" applyBorder="1" applyAlignment="1">
      <alignment vertical="distributed"/>
    </xf>
    <xf numFmtId="0" fontId="11" fillId="33" borderId="13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172" fontId="10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distributed" wrapText="1"/>
    </xf>
    <xf numFmtId="0" fontId="3" fillId="33" borderId="10" xfId="0" applyFont="1" applyFill="1" applyBorder="1" applyAlignment="1">
      <alignment vertical="distributed"/>
    </xf>
    <xf numFmtId="0" fontId="12" fillId="33" borderId="10" xfId="0" applyFont="1" applyFill="1" applyBorder="1" applyAlignment="1">
      <alignment vertical="distributed"/>
    </xf>
    <xf numFmtId="0" fontId="6" fillId="33" borderId="10" xfId="0" applyFont="1" applyFill="1" applyBorder="1" applyAlignment="1">
      <alignment vertical="distributed"/>
    </xf>
    <xf numFmtId="0" fontId="6" fillId="0" borderId="10" xfId="0" applyFont="1" applyBorder="1" applyAlignment="1">
      <alignment vertical="distributed"/>
    </xf>
    <xf numFmtId="0" fontId="6" fillId="0" borderId="10" xfId="0" applyFont="1" applyBorder="1" applyAlignment="1">
      <alignment vertical="distributed" wrapText="1"/>
    </xf>
    <xf numFmtId="0" fontId="13" fillId="0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175" fontId="8" fillId="0" borderId="10" xfId="0" applyNumberFormat="1" applyFont="1" applyBorder="1" applyAlignment="1">
      <alignment horizontal="center" wrapText="1"/>
    </xf>
    <xf numFmtId="175" fontId="8" fillId="0" borderId="10" xfId="0" applyNumberFormat="1" applyFont="1" applyFill="1" applyBorder="1" applyAlignment="1">
      <alignment horizontal="center" wrapText="1"/>
    </xf>
    <xf numFmtId="0" fontId="6" fillId="0" borderId="14" xfId="0" applyNumberFormat="1" applyFont="1" applyBorder="1" applyAlignment="1">
      <alignment horizontal="justify" vertical="distributed" wrapText="1"/>
    </xf>
    <xf numFmtId="0" fontId="9" fillId="0" borderId="15" xfId="0" applyFont="1" applyFill="1" applyBorder="1" applyAlignment="1">
      <alignment vertical="top" wrapText="1"/>
    </xf>
    <xf numFmtId="0" fontId="6" fillId="0" borderId="16" xfId="0" applyNumberFormat="1" applyFont="1" applyBorder="1" applyAlignment="1">
      <alignment horizontal="justify" vertical="distributed" wrapText="1"/>
    </xf>
    <xf numFmtId="0" fontId="8" fillId="33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justify" wrapText="1"/>
    </xf>
    <xf numFmtId="172" fontId="6" fillId="0" borderId="1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5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wrapText="1"/>
    </xf>
    <xf numFmtId="172" fontId="8" fillId="33" borderId="10" xfId="0" applyNumberFormat="1" applyFont="1" applyFill="1" applyBorder="1" applyAlignment="1">
      <alignment horizontal="center" wrapText="1"/>
    </xf>
    <xf numFmtId="0" fontId="16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vertical="top" wrapText="1"/>
    </xf>
    <xf numFmtId="0" fontId="6" fillId="33" borderId="14" xfId="0" applyNumberFormat="1" applyFont="1" applyFill="1" applyBorder="1" applyAlignment="1">
      <alignment horizontal="justify" vertical="distributed" wrapText="1"/>
    </xf>
    <xf numFmtId="0" fontId="6" fillId="33" borderId="16" xfId="0" applyNumberFormat="1" applyFont="1" applyFill="1" applyBorder="1" applyAlignment="1">
      <alignment horizontal="justify" vertical="distributed" wrapText="1"/>
    </xf>
    <xf numFmtId="0" fontId="16" fillId="33" borderId="15" xfId="0" applyFont="1" applyFill="1" applyBorder="1" applyAlignment="1">
      <alignment vertical="top" wrapText="1"/>
    </xf>
    <xf numFmtId="0" fontId="6" fillId="0" borderId="15" xfId="0" applyFont="1" applyBorder="1" applyAlignment="1">
      <alignment vertical="distributed" wrapText="1"/>
    </xf>
    <xf numFmtId="0" fontId="8" fillId="0" borderId="15" xfId="0" applyFont="1" applyBorder="1" applyAlignment="1">
      <alignment horizontal="justify" wrapText="1"/>
    </xf>
    <xf numFmtId="0" fontId="8" fillId="0" borderId="15" xfId="0" applyFont="1" applyBorder="1" applyAlignment="1">
      <alignment horizontal="justify" vertical="distributed" wrapText="1"/>
    </xf>
    <xf numFmtId="0" fontId="8" fillId="0" borderId="15" xfId="0" applyFont="1" applyBorder="1" applyAlignment="1">
      <alignment vertical="distributed"/>
    </xf>
    <xf numFmtId="0" fontId="6" fillId="0" borderId="15" xfId="0" applyFont="1" applyBorder="1" applyAlignment="1">
      <alignment vertical="distributed"/>
    </xf>
    <xf numFmtId="0" fontId="13" fillId="33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/>
    </xf>
    <xf numFmtId="0" fontId="6" fillId="33" borderId="15" xfId="0" applyFont="1" applyFill="1" applyBorder="1" applyAlignment="1">
      <alignment horizontal="justify" wrapText="1"/>
    </xf>
    <xf numFmtId="0" fontId="6" fillId="33" borderId="15" xfId="0" applyFont="1" applyFill="1" applyBorder="1" applyAlignment="1">
      <alignment vertical="distributed"/>
    </xf>
    <xf numFmtId="0" fontId="6" fillId="0" borderId="17" xfId="0" applyNumberFormat="1" applyFont="1" applyBorder="1" applyAlignment="1">
      <alignment horizontal="justify" vertical="distributed" wrapText="1"/>
    </xf>
    <xf numFmtId="0" fontId="6" fillId="0" borderId="18" xfId="0" applyNumberFormat="1" applyFont="1" applyBorder="1" applyAlignment="1">
      <alignment horizontal="justify" vertical="distributed" wrapText="1"/>
    </xf>
    <xf numFmtId="0" fontId="13" fillId="0" borderId="15" xfId="0" applyFont="1" applyFill="1" applyBorder="1" applyAlignment="1">
      <alignment vertical="top" wrapText="1"/>
    </xf>
    <xf numFmtId="0" fontId="6" fillId="0" borderId="15" xfId="0" applyFont="1" applyBorder="1" applyAlignment="1">
      <alignment horizontal="justify" wrapText="1"/>
    </xf>
    <xf numFmtId="0" fontId="6" fillId="0" borderId="10" xfId="0" applyNumberFormat="1" applyFont="1" applyBorder="1" applyAlignment="1">
      <alignment horizontal="justify" vertical="distributed" wrapText="1"/>
    </xf>
    <xf numFmtId="0" fontId="12" fillId="33" borderId="15" xfId="0" applyFont="1" applyFill="1" applyBorder="1" applyAlignment="1">
      <alignment vertical="distributed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distributed"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 vertical="distributed" wrapText="1"/>
    </xf>
    <xf numFmtId="0" fontId="6" fillId="0" borderId="0" xfId="0" applyFont="1" applyBorder="1" applyAlignment="1">
      <alignment horizontal="right"/>
    </xf>
    <xf numFmtId="0" fontId="3" fillId="33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1"/>
  <sheetViews>
    <sheetView tabSelected="1" workbookViewId="0" topLeftCell="A1">
      <selection activeCell="A7" sqref="A7:L7"/>
    </sheetView>
  </sheetViews>
  <sheetFormatPr defaultColWidth="9.00390625" defaultRowHeight="12.75"/>
  <cols>
    <col min="1" max="1" width="61.375" style="1" customWidth="1"/>
    <col min="2" max="2" width="12.625" style="2" customWidth="1"/>
    <col min="3" max="3" width="8.625" style="2" customWidth="1"/>
    <col min="4" max="4" width="8.375" style="2" customWidth="1"/>
    <col min="5" max="5" width="8.00390625" style="4" customWidth="1"/>
    <col min="6" max="7" width="12.75390625" style="6" customWidth="1"/>
    <col min="8" max="8" width="14.125" style="11" customWidth="1"/>
    <col min="9" max="9" width="12.875" style="11" customWidth="1"/>
    <col min="10" max="16384" width="9.125" style="11" customWidth="1"/>
  </cols>
  <sheetData>
    <row r="1" spans="1:14" ht="12.75">
      <c r="A1" s="95"/>
      <c r="B1" s="93"/>
      <c r="C1" s="93"/>
      <c r="D1" s="93"/>
      <c r="E1" s="93"/>
      <c r="F1" s="93"/>
      <c r="G1" s="93"/>
      <c r="H1" s="93"/>
      <c r="I1" s="93"/>
      <c r="J1" s="93"/>
      <c r="K1" s="18"/>
      <c r="L1" s="18"/>
      <c r="M1" s="18"/>
      <c r="N1" s="18"/>
    </row>
    <row r="2" spans="1:12" ht="9.75" customHeight="1">
      <c r="A2" s="95"/>
      <c r="B2" s="93"/>
      <c r="C2" s="93"/>
      <c r="D2" s="93"/>
      <c r="E2" s="93"/>
      <c r="F2" s="93"/>
      <c r="G2" s="93"/>
      <c r="H2" s="93"/>
      <c r="I2" s="93"/>
      <c r="J2" s="93"/>
      <c r="K2" s="18"/>
      <c r="L2" s="18"/>
    </row>
    <row r="3" spans="1:12" ht="9.75" customHeight="1">
      <c r="A3" s="95"/>
      <c r="B3" s="93"/>
      <c r="C3" s="93"/>
      <c r="D3" s="93"/>
      <c r="E3" s="93"/>
      <c r="F3" s="93"/>
      <c r="G3" s="93"/>
      <c r="H3" s="93"/>
      <c r="I3" s="93"/>
      <c r="J3" s="93"/>
      <c r="K3" s="18"/>
      <c r="L3" s="18"/>
    </row>
    <row r="4" spans="1:12" ht="12.75" customHeight="1">
      <c r="A4" s="96"/>
      <c r="B4" s="93"/>
      <c r="C4" s="93"/>
      <c r="D4" s="93"/>
      <c r="E4" s="93"/>
      <c r="F4" s="93"/>
      <c r="G4" s="93"/>
      <c r="H4" s="93"/>
      <c r="I4" s="93"/>
      <c r="J4" s="93"/>
      <c r="K4" s="18"/>
      <c r="L4" s="18"/>
    </row>
    <row r="5" spans="1:12" ht="12.75" customHeight="1">
      <c r="A5" s="96"/>
      <c r="B5" s="93"/>
      <c r="C5" s="93"/>
      <c r="D5" s="93"/>
      <c r="E5" s="93"/>
      <c r="F5" s="93"/>
      <c r="G5" s="93"/>
      <c r="H5" s="93"/>
      <c r="I5" s="93"/>
      <c r="J5" s="93"/>
      <c r="K5" s="18"/>
      <c r="L5" s="18"/>
    </row>
    <row r="6" spans="2:10" ht="9.75" customHeight="1">
      <c r="B6" s="97"/>
      <c r="C6" s="93"/>
      <c r="D6" s="93"/>
      <c r="E6" s="93"/>
      <c r="F6" s="93"/>
      <c r="G6" s="18"/>
      <c r="I6" s="98"/>
      <c r="J6" s="93"/>
    </row>
    <row r="7" spans="1:12" ht="14.25" customHeight="1">
      <c r="A7" s="92" t="s">
        <v>219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ht="16.5" customHeight="1">
      <c r="A8" s="94" t="s">
        <v>215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5" customHeight="1">
      <c r="A9" s="94" t="s">
        <v>220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ht="9.75" customHeight="1">
      <c r="A10" s="3"/>
    </row>
    <row r="11" spans="1:9" ht="12.75">
      <c r="A11" s="9" t="s">
        <v>13</v>
      </c>
      <c r="B11" s="8" t="s">
        <v>16</v>
      </c>
      <c r="C11" s="8" t="s">
        <v>14</v>
      </c>
      <c r="D11" s="8" t="s">
        <v>15</v>
      </c>
      <c r="E11" s="8" t="s">
        <v>17</v>
      </c>
      <c r="F11" s="7" t="s">
        <v>26</v>
      </c>
      <c r="G11" s="7" t="s">
        <v>165</v>
      </c>
      <c r="H11" s="7" t="s">
        <v>165</v>
      </c>
      <c r="I11" s="7" t="s">
        <v>165</v>
      </c>
    </row>
    <row r="12" spans="1:9" ht="25.5">
      <c r="A12" s="9"/>
      <c r="B12" s="20"/>
      <c r="C12" s="8"/>
      <c r="D12" s="8"/>
      <c r="E12" s="8"/>
      <c r="F12" s="7" t="s">
        <v>156</v>
      </c>
      <c r="G12" s="7" t="s">
        <v>156</v>
      </c>
      <c r="H12" s="7" t="s">
        <v>216</v>
      </c>
      <c r="I12" s="7" t="s">
        <v>217</v>
      </c>
    </row>
    <row r="13" spans="1:9" ht="38.25">
      <c r="A13" s="24" t="s">
        <v>1</v>
      </c>
      <c r="B13" s="20"/>
      <c r="C13" s="8"/>
      <c r="D13" s="8"/>
      <c r="E13" s="8"/>
      <c r="F13" s="13">
        <f>F14</f>
        <v>29221.609280000004</v>
      </c>
      <c r="G13" s="13">
        <f>G14</f>
        <v>28313.94021</v>
      </c>
      <c r="H13" s="13">
        <f>H14</f>
        <v>5560.73711</v>
      </c>
      <c r="I13" s="13">
        <v>19.64</v>
      </c>
    </row>
    <row r="14" spans="1:9" s="14" customFormat="1" ht="31.5" customHeight="1">
      <c r="A14" s="24" t="s">
        <v>23</v>
      </c>
      <c r="B14" s="21" t="s">
        <v>24</v>
      </c>
      <c r="C14" s="8"/>
      <c r="D14" s="8"/>
      <c r="E14" s="8"/>
      <c r="F14" s="13">
        <f>F15+F40+F77+F99+F118+F143+F177+F184+F211</f>
        <v>29221.609280000004</v>
      </c>
      <c r="G14" s="13">
        <f>G15+G40+G77+G99+G118+G143+G177+G184+G211+G219</f>
        <v>28313.94021</v>
      </c>
      <c r="H14" s="13">
        <f>H15+H40+H77+H99+H118+H143+H177+H184+H211+H219</f>
        <v>5560.73711</v>
      </c>
      <c r="I14" s="13">
        <v>19.64</v>
      </c>
    </row>
    <row r="15" spans="1:9" ht="31.5" customHeight="1">
      <c r="A15" s="25" t="s">
        <v>129</v>
      </c>
      <c r="B15" s="21" t="s">
        <v>2</v>
      </c>
      <c r="C15" s="8"/>
      <c r="D15" s="8"/>
      <c r="E15" s="8"/>
      <c r="F15" s="13">
        <f>F16+F18+F21+F24+F30+F32+F37+F35+F27</f>
        <v>6400.54</v>
      </c>
      <c r="G15" s="13">
        <f>G16+G18+G21+G24+G27+G30+G32+G35+G37</f>
        <v>150</v>
      </c>
      <c r="H15" s="13">
        <f>H16+H18+H21+H24+H30+H32+H37+H35+H27</f>
        <v>0.5829</v>
      </c>
      <c r="I15" s="13">
        <v>1</v>
      </c>
    </row>
    <row r="16" spans="1:9" ht="39" customHeight="1" thickBot="1">
      <c r="A16" s="81" t="s">
        <v>141</v>
      </c>
      <c r="B16" s="26" t="s">
        <v>28</v>
      </c>
      <c r="C16" s="27" t="s">
        <v>8</v>
      </c>
      <c r="D16" s="27" t="s">
        <v>9</v>
      </c>
      <c r="E16" s="27" t="s">
        <v>4</v>
      </c>
      <c r="F16" s="28">
        <v>170</v>
      </c>
      <c r="G16" s="28">
        <v>0</v>
      </c>
      <c r="H16" s="28">
        <v>0</v>
      </c>
      <c r="I16" s="28">
        <v>0</v>
      </c>
    </row>
    <row r="17" spans="1:9" ht="39" customHeight="1" thickBot="1">
      <c r="A17" s="63" t="s">
        <v>201</v>
      </c>
      <c r="B17" s="26" t="s">
        <v>28</v>
      </c>
      <c r="C17" s="27" t="s">
        <v>8</v>
      </c>
      <c r="D17" s="27" t="s">
        <v>9</v>
      </c>
      <c r="E17" s="27" t="s">
        <v>202</v>
      </c>
      <c r="F17" s="28"/>
      <c r="G17" s="28">
        <v>0</v>
      </c>
      <c r="H17" s="28">
        <v>0</v>
      </c>
      <c r="I17" s="28">
        <v>0</v>
      </c>
    </row>
    <row r="18" spans="1:9" ht="39" customHeight="1" thickBot="1">
      <c r="A18" s="54" t="s">
        <v>85</v>
      </c>
      <c r="B18" s="32" t="s">
        <v>121</v>
      </c>
      <c r="C18" s="27" t="s">
        <v>8</v>
      </c>
      <c r="D18" s="27" t="s">
        <v>9</v>
      </c>
      <c r="E18" s="27" t="s">
        <v>4</v>
      </c>
      <c r="F18" s="28">
        <v>50</v>
      </c>
      <c r="G18" s="28">
        <v>100</v>
      </c>
      <c r="H18" s="28">
        <v>0</v>
      </c>
      <c r="I18" s="28">
        <v>0</v>
      </c>
    </row>
    <row r="19" spans="1:9" ht="39" customHeight="1" thickBot="1">
      <c r="A19" s="63" t="s">
        <v>188</v>
      </c>
      <c r="B19" s="32" t="s">
        <v>121</v>
      </c>
      <c r="C19" s="27" t="s">
        <v>8</v>
      </c>
      <c r="D19" s="27" t="s">
        <v>9</v>
      </c>
      <c r="E19" s="27" t="s">
        <v>189</v>
      </c>
      <c r="F19" s="28"/>
      <c r="G19" s="28">
        <v>100</v>
      </c>
      <c r="H19" s="28">
        <v>0</v>
      </c>
      <c r="I19" s="28">
        <v>0</v>
      </c>
    </row>
    <row r="20" spans="1:9" ht="39" customHeight="1" thickBot="1">
      <c r="A20" s="63" t="s">
        <v>192</v>
      </c>
      <c r="B20" s="32" t="s">
        <v>121</v>
      </c>
      <c r="C20" s="27" t="s">
        <v>8</v>
      </c>
      <c r="D20" s="27" t="s">
        <v>9</v>
      </c>
      <c r="E20" s="27" t="s">
        <v>191</v>
      </c>
      <c r="F20" s="28"/>
      <c r="G20" s="28">
        <v>100</v>
      </c>
      <c r="H20" s="28">
        <v>0</v>
      </c>
      <c r="I20" s="28">
        <v>0</v>
      </c>
    </row>
    <row r="21" spans="1:9" ht="33" customHeight="1" thickBot="1">
      <c r="A21" s="54" t="s">
        <v>29</v>
      </c>
      <c r="B21" s="26" t="s">
        <v>30</v>
      </c>
      <c r="C21" s="27" t="s">
        <v>8</v>
      </c>
      <c r="D21" s="27" t="s">
        <v>9</v>
      </c>
      <c r="E21" s="27" t="s">
        <v>4</v>
      </c>
      <c r="F21" s="28">
        <v>10</v>
      </c>
      <c r="G21" s="28">
        <v>10</v>
      </c>
      <c r="H21" s="28">
        <v>0</v>
      </c>
      <c r="I21" s="28">
        <v>0</v>
      </c>
    </row>
    <row r="22" spans="1:9" ht="33" customHeight="1" thickBot="1">
      <c r="A22" s="63" t="s">
        <v>188</v>
      </c>
      <c r="B22" s="26" t="s">
        <v>30</v>
      </c>
      <c r="C22" s="27" t="s">
        <v>8</v>
      </c>
      <c r="D22" s="27" t="s">
        <v>9</v>
      </c>
      <c r="E22" s="27" t="s">
        <v>189</v>
      </c>
      <c r="F22" s="28"/>
      <c r="G22" s="28">
        <v>10</v>
      </c>
      <c r="H22" s="28">
        <v>0</v>
      </c>
      <c r="I22" s="28">
        <v>0</v>
      </c>
    </row>
    <row r="23" spans="1:9" ht="33" customHeight="1" thickBot="1">
      <c r="A23" s="63" t="s">
        <v>192</v>
      </c>
      <c r="B23" s="26" t="s">
        <v>30</v>
      </c>
      <c r="C23" s="27" t="s">
        <v>8</v>
      </c>
      <c r="D23" s="27" t="s">
        <v>9</v>
      </c>
      <c r="E23" s="27" t="s">
        <v>191</v>
      </c>
      <c r="F23" s="28"/>
      <c r="G23" s="28">
        <v>10</v>
      </c>
      <c r="H23" s="28">
        <v>0</v>
      </c>
      <c r="I23" s="28">
        <v>0</v>
      </c>
    </row>
    <row r="24" spans="1:9" ht="24.75" thickBot="1">
      <c r="A24" s="29" t="s">
        <v>31</v>
      </c>
      <c r="B24" s="26" t="s">
        <v>32</v>
      </c>
      <c r="C24" s="27" t="s">
        <v>8</v>
      </c>
      <c r="D24" s="27" t="s">
        <v>9</v>
      </c>
      <c r="E24" s="27" t="s">
        <v>4</v>
      </c>
      <c r="F24" s="28">
        <v>20</v>
      </c>
      <c r="G24" s="28">
        <v>20</v>
      </c>
      <c r="H24" s="28">
        <v>0.5829</v>
      </c>
      <c r="I24" s="28">
        <v>2.9</v>
      </c>
    </row>
    <row r="25" spans="1:9" ht="26.25" customHeight="1" thickBot="1">
      <c r="A25" s="63" t="s">
        <v>188</v>
      </c>
      <c r="B25" s="26" t="s">
        <v>32</v>
      </c>
      <c r="C25" s="27" t="s">
        <v>8</v>
      </c>
      <c r="D25" s="27" t="s">
        <v>9</v>
      </c>
      <c r="E25" s="27" t="s">
        <v>189</v>
      </c>
      <c r="F25" s="28"/>
      <c r="G25" s="28">
        <v>20</v>
      </c>
      <c r="H25" s="28">
        <v>0.5829</v>
      </c>
      <c r="I25" s="28">
        <v>2.9</v>
      </c>
    </row>
    <row r="26" spans="1:9" ht="31.5" customHeight="1" thickBot="1">
      <c r="A26" s="63" t="s">
        <v>192</v>
      </c>
      <c r="B26" s="26" t="s">
        <v>32</v>
      </c>
      <c r="C26" s="27" t="s">
        <v>8</v>
      </c>
      <c r="D26" s="27" t="s">
        <v>9</v>
      </c>
      <c r="E26" s="27" t="s">
        <v>191</v>
      </c>
      <c r="F26" s="28"/>
      <c r="G26" s="28">
        <v>20</v>
      </c>
      <c r="H26" s="28">
        <v>0.5829</v>
      </c>
      <c r="I26" s="28">
        <v>2.9</v>
      </c>
    </row>
    <row r="27" spans="1:9" ht="29.25" customHeight="1" thickBot="1">
      <c r="A27" s="52" t="s">
        <v>139</v>
      </c>
      <c r="B27" s="53" t="s">
        <v>140</v>
      </c>
      <c r="C27" s="27" t="s">
        <v>8</v>
      </c>
      <c r="D27" s="27" t="s">
        <v>9</v>
      </c>
      <c r="E27" s="27" t="s">
        <v>4</v>
      </c>
      <c r="F27" s="28">
        <v>0</v>
      </c>
      <c r="G27" s="28">
        <v>0</v>
      </c>
      <c r="H27" s="28">
        <v>0</v>
      </c>
      <c r="I27" s="28">
        <v>0</v>
      </c>
    </row>
    <row r="28" spans="1:9" ht="29.25" customHeight="1" thickBot="1">
      <c r="A28" s="63" t="s">
        <v>188</v>
      </c>
      <c r="B28" s="53" t="s">
        <v>140</v>
      </c>
      <c r="C28" s="27" t="s">
        <v>8</v>
      </c>
      <c r="D28" s="27" t="s">
        <v>9</v>
      </c>
      <c r="E28" s="27" t="s">
        <v>189</v>
      </c>
      <c r="F28" s="28"/>
      <c r="G28" s="28">
        <v>0</v>
      </c>
      <c r="H28" s="28">
        <v>0</v>
      </c>
      <c r="I28" s="28">
        <v>0</v>
      </c>
    </row>
    <row r="29" spans="1:9" ht="29.25" customHeight="1" thickBot="1">
      <c r="A29" s="61" t="s">
        <v>192</v>
      </c>
      <c r="B29" s="53" t="s">
        <v>140</v>
      </c>
      <c r="C29" s="27" t="s">
        <v>8</v>
      </c>
      <c r="D29" s="27" t="s">
        <v>9</v>
      </c>
      <c r="E29" s="27" t="s">
        <v>191</v>
      </c>
      <c r="F29" s="28"/>
      <c r="G29" s="28">
        <v>0</v>
      </c>
      <c r="H29" s="28">
        <v>0</v>
      </c>
      <c r="I29" s="28">
        <v>0</v>
      </c>
    </row>
    <row r="30" spans="1:9" ht="29.25" customHeight="1" thickBot="1">
      <c r="A30" s="91" t="s">
        <v>138</v>
      </c>
      <c r="B30" s="26" t="s">
        <v>203</v>
      </c>
      <c r="C30" s="27" t="s">
        <v>8</v>
      </c>
      <c r="D30" s="27" t="s">
        <v>10</v>
      </c>
      <c r="E30" s="27" t="s">
        <v>4</v>
      </c>
      <c r="F30" s="28">
        <v>4500</v>
      </c>
      <c r="G30" s="28">
        <v>0</v>
      </c>
      <c r="H30" s="28">
        <v>0</v>
      </c>
      <c r="I30" s="28">
        <v>0</v>
      </c>
    </row>
    <row r="31" spans="1:9" ht="29.25" customHeight="1" thickBot="1">
      <c r="A31" s="63" t="s">
        <v>204</v>
      </c>
      <c r="B31" s="26" t="s">
        <v>203</v>
      </c>
      <c r="C31" s="27" t="s">
        <v>8</v>
      </c>
      <c r="D31" s="27" t="s">
        <v>10</v>
      </c>
      <c r="E31" s="27" t="s">
        <v>205</v>
      </c>
      <c r="F31" s="28"/>
      <c r="G31" s="28">
        <v>0</v>
      </c>
      <c r="H31" s="28">
        <v>0</v>
      </c>
      <c r="I31" s="28">
        <v>0</v>
      </c>
    </row>
    <row r="32" spans="1:9" ht="28.5" customHeight="1" thickBot="1">
      <c r="A32" s="54" t="s">
        <v>33</v>
      </c>
      <c r="B32" s="26" t="s">
        <v>34</v>
      </c>
      <c r="C32" s="27" t="s">
        <v>8</v>
      </c>
      <c r="D32" s="27" t="s">
        <v>10</v>
      </c>
      <c r="E32" s="27" t="s">
        <v>4</v>
      </c>
      <c r="F32" s="30">
        <v>150.54</v>
      </c>
      <c r="G32" s="30">
        <v>20</v>
      </c>
      <c r="H32" s="30">
        <v>0</v>
      </c>
      <c r="I32" s="30">
        <v>0</v>
      </c>
    </row>
    <row r="33" spans="1:9" ht="28.5" customHeight="1" thickBot="1">
      <c r="A33" s="63" t="s">
        <v>188</v>
      </c>
      <c r="B33" s="26" t="s">
        <v>34</v>
      </c>
      <c r="C33" s="27" t="s">
        <v>8</v>
      </c>
      <c r="D33" s="27" t="s">
        <v>10</v>
      </c>
      <c r="E33" s="27" t="s">
        <v>189</v>
      </c>
      <c r="F33" s="30"/>
      <c r="G33" s="30">
        <v>20</v>
      </c>
      <c r="H33" s="30">
        <v>0</v>
      </c>
      <c r="I33" s="30">
        <v>0</v>
      </c>
    </row>
    <row r="34" spans="1:9" ht="28.5" customHeight="1" thickBot="1">
      <c r="A34" s="63" t="s">
        <v>192</v>
      </c>
      <c r="B34" s="26" t="s">
        <v>34</v>
      </c>
      <c r="C34" s="27" t="s">
        <v>8</v>
      </c>
      <c r="D34" s="27" t="s">
        <v>10</v>
      </c>
      <c r="E34" s="27" t="s">
        <v>191</v>
      </c>
      <c r="F34" s="30"/>
      <c r="G34" s="30">
        <v>20</v>
      </c>
      <c r="H34" s="30">
        <v>0</v>
      </c>
      <c r="I34" s="30">
        <v>0</v>
      </c>
    </row>
    <row r="35" spans="1:9" ht="30.75" customHeight="1">
      <c r="A35" s="54" t="s">
        <v>158</v>
      </c>
      <c r="B35" s="26" t="s">
        <v>157</v>
      </c>
      <c r="C35" s="27" t="s">
        <v>8</v>
      </c>
      <c r="D35" s="27" t="s">
        <v>9</v>
      </c>
      <c r="E35" s="27" t="s">
        <v>4</v>
      </c>
      <c r="F35" s="30">
        <v>1500</v>
      </c>
      <c r="G35" s="30">
        <v>0</v>
      </c>
      <c r="H35" s="30">
        <v>0</v>
      </c>
      <c r="I35" s="30">
        <v>0</v>
      </c>
    </row>
    <row r="36" spans="1:9" ht="30.75" customHeight="1">
      <c r="A36" s="90" t="s">
        <v>206</v>
      </c>
      <c r="B36" s="26" t="s">
        <v>157</v>
      </c>
      <c r="C36" s="27" t="s">
        <v>8</v>
      </c>
      <c r="D36" s="27" t="s">
        <v>9</v>
      </c>
      <c r="E36" s="27" t="s">
        <v>207</v>
      </c>
      <c r="F36" s="30"/>
      <c r="G36" s="30">
        <v>0</v>
      </c>
      <c r="H36" s="30">
        <v>0</v>
      </c>
      <c r="I36" s="30">
        <v>0</v>
      </c>
    </row>
    <row r="37" spans="1:9" ht="32.25" customHeight="1" thickBot="1">
      <c r="A37" s="54" t="s">
        <v>35</v>
      </c>
      <c r="B37" s="26" t="s">
        <v>36</v>
      </c>
      <c r="C37" s="27" t="s">
        <v>8</v>
      </c>
      <c r="D37" s="27" t="s">
        <v>10</v>
      </c>
      <c r="E37" s="27" t="s">
        <v>4</v>
      </c>
      <c r="F37" s="30">
        <v>0</v>
      </c>
      <c r="G37" s="30">
        <v>0</v>
      </c>
      <c r="H37" s="30">
        <v>0</v>
      </c>
      <c r="I37" s="30">
        <v>0</v>
      </c>
    </row>
    <row r="38" spans="1:9" ht="32.25" customHeight="1" thickBot="1">
      <c r="A38" s="63" t="s">
        <v>188</v>
      </c>
      <c r="B38" s="26" t="s">
        <v>36</v>
      </c>
      <c r="C38" s="27" t="s">
        <v>8</v>
      </c>
      <c r="D38" s="27" t="s">
        <v>10</v>
      </c>
      <c r="E38" s="27" t="s">
        <v>189</v>
      </c>
      <c r="F38" s="30"/>
      <c r="G38" s="30">
        <v>0</v>
      </c>
      <c r="H38" s="30">
        <v>0</v>
      </c>
      <c r="I38" s="30">
        <v>0</v>
      </c>
    </row>
    <row r="39" spans="1:9" ht="32.25" customHeight="1" thickBot="1">
      <c r="A39" s="63" t="s">
        <v>192</v>
      </c>
      <c r="B39" s="26" t="s">
        <v>36</v>
      </c>
      <c r="C39" s="27" t="s">
        <v>8</v>
      </c>
      <c r="D39" s="27" t="s">
        <v>10</v>
      </c>
      <c r="E39" s="27" t="s">
        <v>191</v>
      </c>
      <c r="F39" s="30"/>
      <c r="G39" s="30">
        <v>0</v>
      </c>
      <c r="H39" s="30">
        <v>0</v>
      </c>
      <c r="I39" s="30">
        <v>0</v>
      </c>
    </row>
    <row r="40" spans="1:9" ht="75" customHeight="1">
      <c r="A40" s="25" t="s">
        <v>130</v>
      </c>
      <c r="B40" s="21" t="s">
        <v>3</v>
      </c>
      <c r="C40" s="8"/>
      <c r="D40" s="8"/>
      <c r="E40" s="8"/>
      <c r="F40" s="13">
        <f>F47+F50+F53+F56+F59+F62+F65+F74+F68+F71</f>
        <v>6776.231400000001</v>
      </c>
      <c r="G40" s="13">
        <f>G47+G50+G53+G56+G59+G62+G65+G68+G71+G74+G41+G44</f>
        <v>8225.308210000001</v>
      </c>
      <c r="H40" s="13">
        <f>H47+H50+H53+H56+H59+H62+H65+H68+H71+H74+H41+H44</f>
        <v>1374.67438</v>
      </c>
      <c r="I40" s="13">
        <v>16.71</v>
      </c>
    </row>
    <row r="41" spans="1:9" ht="36" customHeight="1" thickBot="1">
      <c r="A41" s="53" t="s">
        <v>210</v>
      </c>
      <c r="B41" s="32" t="s">
        <v>179</v>
      </c>
      <c r="C41" s="69" t="s">
        <v>12</v>
      </c>
      <c r="D41" s="69" t="s">
        <v>42</v>
      </c>
      <c r="E41" s="69" t="s">
        <v>4</v>
      </c>
      <c r="F41" s="70">
        <v>0</v>
      </c>
      <c r="G41" s="70">
        <v>350</v>
      </c>
      <c r="H41" s="70">
        <v>15</v>
      </c>
      <c r="I41" s="70">
        <v>4.28</v>
      </c>
    </row>
    <row r="42" spans="1:9" ht="36" customHeight="1" thickBot="1">
      <c r="A42" s="75" t="s">
        <v>188</v>
      </c>
      <c r="B42" s="32" t="s">
        <v>179</v>
      </c>
      <c r="C42" s="69" t="s">
        <v>12</v>
      </c>
      <c r="D42" s="69" t="s">
        <v>42</v>
      </c>
      <c r="E42" s="69" t="s">
        <v>189</v>
      </c>
      <c r="F42" s="70"/>
      <c r="G42" s="70">
        <v>350</v>
      </c>
      <c r="H42" s="70">
        <v>15</v>
      </c>
      <c r="I42" s="70">
        <v>4.28</v>
      </c>
    </row>
    <row r="43" spans="1:9" ht="36" customHeight="1" thickBot="1">
      <c r="A43" s="75" t="s">
        <v>192</v>
      </c>
      <c r="B43" s="32" t="s">
        <v>179</v>
      </c>
      <c r="C43" s="69" t="s">
        <v>12</v>
      </c>
      <c r="D43" s="69" t="s">
        <v>42</v>
      </c>
      <c r="E43" s="69" t="s">
        <v>191</v>
      </c>
      <c r="F43" s="70"/>
      <c r="G43" s="70">
        <v>350</v>
      </c>
      <c r="H43" s="70">
        <v>15</v>
      </c>
      <c r="I43" s="70">
        <v>4.28</v>
      </c>
    </row>
    <row r="44" spans="1:9" ht="29.25" customHeight="1" thickBot="1">
      <c r="A44" s="57" t="s">
        <v>154</v>
      </c>
      <c r="B44" s="32" t="s">
        <v>180</v>
      </c>
      <c r="C44" s="69" t="s">
        <v>12</v>
      </c>
      <c r="D44" s="69" t="s">
        <v>42</v>
      </c>
      <c r="E44" s="69" t="s">
        <v>4</v>
      </c>
      <c r="F44" s="70">
        <v>0</v>
      </c>
      <c r="G44" s="70">
        <v>400.602</v>
      </c>
      <c r="H44" s="70">
        <v>99.29</v>
      </c>
      <c r="I44" s="70">
        <v>24.78</v>
      </c>
    </row>
    <row r="45" spans="1:9" ht="36" customHeight="1" thickBot="1">
      <c r="A45" s="75" t="s">
        <v>188</v>
      </c>
      <c r="B45" s="32" t="s">
        <v>180</v>
      </c>
      <c r="C45" s="69" t="s">
        <v>12</v>
      </c>
      <c r="D45" s="69" t="s">
        <v>42</v>
      </c>
      <c r="E45" s="69" t="s">
        <v>189</v>
      </c>
      <c r="F45" s="70"/>
      <c r="G45" s="70">
        <v>400.602</v>
      </c>
      <c r="H45" s="70">
        <v>99.29</v>
      </c>
      <c r="I45" s="70">
        <v>24.78</v>
      </c>
    </row>
    <row r="46" spans="1:9" ht="36" customHeight="1" thickBot="1">
      <c r="A46" s="74" t="s">
        <v>192</v>
      </c>
      <c r="B46" s="32" t="s">
        <v>180</v>
      </c>
      <c r="C46" s="69" t="s">
        <v>12</v>
      </c>
      <c r="D46" s="69" t="s">
        <v>42</v>
      </c>
      <c r="E46" s="69" t="s">
        <v>191</v>
      </c>
      <c r="F46" s="70"/>
      <c r="G46" s="70">
        <v>400.602</v>
      </c>
      <c r="H46" s="70">
        <v>99.29</v>
      </c>
      <c r="I46" s="70">
        <v>24.78</v>
      </c>
    </row>
    <row r="47" spans="1:9" ht="49.5" customHeight="1" thickBot="1">
      <c r="A47" s="54" t="s">
        <v>142</v>
      </c>
      <c r="B47" s="26" t="s">
        <v>39</v>
      </c>
      <c r="C47" s="27" t="s">
        <v>12</v>
      </c>
      <c r="D47" s="27" t="s">
        <v>42</v>
      </c>
      <c r="E47" s="27" t="s">
        <v>4</v>
      </c>
      <c r="F47" s="28">
        <v>3258.9155</v>
      </c>
      <c r="G47" s="28">
        <v>3663.919</v>
      </c>
      <c r="H47" s="28">
        <v>0</v>
      </c>
      <c r="I47" s="28">
        <v>0</v>
      </c>
    </row>
    <row r="48" spans="1:9" ht="30" customHeight="1" thickBot="1">
      <c r="A48" s="63" t="s">
        <v>188</v>
      </c>
      <c r="B48" s="26" t="s">
        <v>39</v>
      </c>
      <c r="C48" s="27" t="s">
        <v>12</v>
      </c>
      <c r="D48" s="27" t="s">
        <v>42</v>
      </c>
      <c r="E48" s="27" t="s">
        <v>189</v>
      </c>
      <c r="F48" s="28"/>
      <c r="G48" s="28">
        <v>3663.919</v>
      </c>
      <c r="H48" s="28">
        <v>0</v>
      </c>
      <c r="I48" s="28">
        <v>0</v>
      </c>
    </row>
    <row r="49" spans="1:9" ht="30" customHeight="1" thickBot="1">
      <c r="A49" s="63" t="s">
        <v>192</v>
      </c>
      <c r="B49" s="26" t="s">
        <v>39</v>
      </c>
      <c r="C49" s="27" t="s">
        <v>12</v>
      </c>
      <c r="D49" s="27" t="s">
        <v>42</v>
      </c>
      <c r="E49" s="27" t="s">
        <v>191</v>
      </c>
      <c r="F49" s="28"/>
      <c r="G49" s="28">
        <v>3663.919</v>
      </c>
      <c r="H49" s="28">
        <v>0</v>
      </c>
      <c r="I49" s="28">
        <v>0</v>
      </c>
    </row>
    <row r="50" spans="1:9" ht="30" customHeight="1" thickBot="1">
      <c r="A50" s="54" t="s">
        <v>40</v>
      </c>
      <c r="B50" s="26" t="s">
        <v>41</v>
      </c>
      <c r="C50" s="27" t="s">
        <v>12</v>
      </c>
      <c r="D50" s="27" t="s">
        <v>42</v>
      </c>
      <c r="E50" s="27" t="s">
        <v>4</v>
      </c>
      <c r="F50" s="28">
        <v>0</v>
      </c>
      <c r="G50" s="28">
        <v>0</v>
      </c>
      <c r="H50" s="28">
        <v>0</v>
      </c>
      <c r="I50" s="28">
        <v>0</v>
      </c>
    </row>
    <row r="51" spans="1:9" ht="41.25" customHeight="1" thickBot="1">
      <c r="A51" s="63" t="s">
        <v>188</v>
      </c>
      <c r="B51" s="26" t="s">
        <v>41</v>
      </c>
      <c r="C51" s="27" t="s">
        <v>12</v>
      </c>
      <c r="D51" s="27" t="s">
        <v>42</v>
      </c>
      <c r="E51" s="27" t="s">
        <v>189</v>
      </c>
      <c r="F51" s="28"/>
      <c r="G51" s="28">
        <v>0</v>
      </c>
      <c r="H51" s="28">
        <v>0</v>
      </c>
      <c r="I51" s="28">
        <v>0</v>
      </c>
    </row>
    <row r="52" spans="1:9" ht="41.25" customHeight="1" thickBot="1">
      <c r="A52" s="63" t="s">
        <v>192</v>
      </c>
      <c r="B52" s="26" t="s">
        <v>41</v>
      </c>
      <c r="C52" s="27" t="s">
        <v>12</v>
      </c>
      <c r="D52" s="27" t="s">
        <v>42</v>
      </c>
      <c r="E52" s="27" t="s">
        <v>191</v>
      </c>
      <c r="F52" s="28"/>
      <c r="G52" s="28">
        <v>0</v>
      </c>
      <c r="H52" s="28">
        <v>0</v>
      </c>
      <c r="I52" s="28">
        <v>0</v>
      </c>
    </row>
    <row r="53" spans="1:9" ht="41.25" customHeight="1" thickBot="1">
      <c r="A53" s="54" t="s">
        <v>143</v>
      </c>
      <c r="B53" s="32" t="s">
        <v>43</v>
      </c>
      <c r="C53" s="27" t="s">
        <v>12</v>
      </c>
      <c r="D53" s="27" t="s">
        <v>42</v>
      </c>
      <c r="E53" s="27" t="s">
        <v>4</v>
      </c>
      <c r="F53" s="28">
        <v>1526.36822</v>
      </c>
      <c r="G53" s="28">
        <v>1602.33381</v>
      </c>
      <c r="H53" s="28">
        <v>752.48</v>
      </c>
      <c r="I53" s="28">
        <v>46.96</v>
      </c>
    </row>
    <row r="54" spans="1:9" ht="35.25" customHeight="1" thickBot="1">
      <c r="A54" s="63" t="s">
        <v>188</v>
      </c>
      <c r="B54" s="32" t="s">
        <v>43</v>
      </c>
      <c r="C54" s="27" t="s">
        <v>12</v>
      </c>
      <c r="D54" s="27" t="s">
        <v>42</v>
      </c>
      <c r="E54" s="27" t="s">
        <v>189</v>
      </c>
      <c r="F54" s="28"/>
      <c r="G54" s="28">
        <v>1602.33381</v>
      </c>
      <c r="H54" s="28">
        <v>752.48</v>
      </c>
      <c r="I54" s="28">
        <v>46.96</v>
      </c>
    </row>
    <row r="55" spans="1:9" ht="35.25" customHeight="1" thickBot="1">
      <c r="A55" s="63" t="s">
        <v>192</v>
      </c>
      <c r="B55" s="32" t="s">
        <v>43</v>
      </c>
      <c r="C55" s="27" t="s">
        <v>12</v>
      </c>
      <c r="D55" s="27" t="s">
        <v>42</v>
      </c>
      <c r="E55" s="27" t="s">
        <v>191</v>
      </c>
      <c r="F55" s="28"/>
      <c r="G55" s="28">
        <v>1602.33381</v>
      </c>
      <c r="H55" s="28">
        <v>752.48</v>
      </c>
      <c r="I55" s="28">
        <v>46.96</v>
      </c>
    </row>
    <row r="56" spans="1:9" ht="35.25" customHeight="1" thickBot="1">
      <c r="A56" s="54" t="s">
        <v>144</v>
      </c>
      <c r="B56" s="32" t="s">
        <v>44</v>
      </c>
      <c r="C56" s="27" t="s">
        <v>12</v>
      </c>
      <c r="D56" s="27" t="s">
        <v>42</v>
      </c>
      <c r="E56" s="27" t="s">
        <v>4</v>
      </c>
      <c r="F56" s="28">
        <v>198</v>
      </c>
      <c r="G56" s="28">
        <v>198</v>
      </c>
      <c r="H56" s="28">
        <v>0</v>
      </c>
      <c r="I56" s="28">
        <v>0</v>
      </c>
    </row>
    <row r="57" spans="1:9" ht="27" customHeight="1" thickBot="1">
      <c r="A57" s="63" t="s">
        <v>188</v>
      </c>
      <c r="B57" s="32" t="s">
        <v>44</v>
      </c>
      <c r="C57" s="27" t="s">
        <v>12</v>
      </c>
      <c r="D57" s="27" t="s">
        <v>42</v>
      </c>
      <c r="E57" s="27" t="s">
        <v>189</v>
      </c>
      <c r="F57" s="28"/>
      <c r="G57" s="28">
        <v>198</v>
      </c>
      <c r="H57" s="28">
        <v>0</v>
      </c>
      <c r="I57" s="28">
        <v>0</v>
      </c>
    </row>
    <row r="58" spans="1:9" ht="27" customHeight="1" thickBot="1">
      <c r="A58" s="61" t="s">
        <v>192</v>
      </c>
      <c r="B58" s="32" t="s">
        <v>44</v>
      </c>
      <c r="C58" s="27" t="s">
        <v>12</v>
      </c>
      <c r="D58" s="27" t="s">
        <v>42</v>
      </c>
      <c r="E58" s="27" t="s">
        <v>191</v>
      </c>
      <c r="F58" s="28"/>
      <c r="G58" s="28">
        <v>198</v>
      </c>
      <c r="H58" s="28">
        <v>0</v>
      </c>
      <c r="I58" s="28">
        <v>0</v>
      </c>
    </row>
    <row r="59" spans="1:9" ht="27" customHeight="1" thickBot="1">
      <c r="A59" s="54" t="s">
        <v>145</v>
      </c>
      <c r="B59" s="32" t="s">
        <v>45</v>
      </c>
      <c r="C59" s="27" t="s">
        <v>12</v>
      </c>
      <c r="D59" s="27" t="s">
        <v>42</v>
      </c>
      <c r="E59" s="27" t="s">
        <v>4</v>
      </c>
      <c r="F59" s="28">
        <v>45</v>
      </c>
      <c r="G59" s="28">
        <v>50</v>
      </c>
      <c r="H59" s="28">
        <v>0</v>
      </c>
      <c r="I59" s="28">
        <v>0</v>
      </c>
    </row>
    <row r="60" spans="1:9" ht="33" customHeight="1" thickBot="1">
      <c r="A60" s="63" t="s">
        <v>188</v>
      </c>
      <c r="B60" s="32" t="s">
        <v>45</v>
      </c>
      <c r="C60" s="27" t="s">
        <v>12</v>
      </c>
      <c r="D60" s="27" t="s">
        <v>42</v>
      </c>
      <c r="E60" s="27" t="s">
        <v>189</v>
      </c>
      <c r="F60" s="28"/>
      <c r="G60" s="28">
        <v>50</v>
      </c>
      <c r="H60" s="28">
        <v>0</v>
      </c>
      <c r="I60" s="28">
        <v>0</v>
      </c>
    </row>
    <row r="61" spans="1:9" ht="33" customHeight="1" thickBot="1">
      <c r="A61" s="63" t="s">
        <v>192</v>
      </c>
      <c r="B61" s="32" t="s">
        <v>45</v>
      </c>
      <c r="C61" s="27" t="s">
        <v>12</v>
      </c>
      <c r="D61" s="27" t="s">
        <v>42</v>
      </c>
      <c r="E61" s="27" t="s">
        <v>191</v>
      </c>
      <c r="F61" s="28"/>
      <c r="G61" s="28">
        <v>50</v>
      </c>
      <c r="H61" s="28">
        <v>0</v>
      </c>
      <c r="I61" s="28">
        <v>0</v>
      </c>
    </row>
    <row r="62" spans="1:9" ht="33" customHeight="1" thickBot="1">
      <c r="A62" s="54" t="s">
        <v>46</v>
      </c>
      <c r="B62" s="32" t="s">
        <v>47</v>
      </c>
      <c r="C62" s="27" t="s">
        <v>12</v>
      </c>
      <c r="D62" s="27" t="s">
        <v>42</v>
      </c>
      <c r="E62" s="27" t="s">
        <v>4</v>
      </c>
      <c r="F62" s="28">
        <v>100</v>
      </c>
      <c r="G62" s="28">
        <v>282.46672</v>
      </c>
      <c r="H62" s="28">
        <v>0</v>
      </c>
      <c r="I62" s="28">
        <v>0</v>
      </c>
    </row>
    <row r="63" spans="1:9" ht="39" customHeight="1" thickBot="1">
      <c r="A63" s="63" t="s">
        <v>188</v>
      </c>
      <c r="B63" s="32" t="s">
        <v>47</v>
      </c>
      <c r="C63" s="27" t="s">
        <v>12</v>
      </c>
      <c r="D63" s="27" t="s">
        <v>42</v>
      </c>
      <c r="E63" s="27" t="s">
        <v>189</v>
      </c>
      <c r="F63" s="28"/>
      <c r="G63" s="28" t="s">
        <v>214</v>
      </c>
      <c r="H63" s="28">
        <v>0</v>
      </c>
      <c r="I63" s="28">
        <v>0</v>
      </c>
    </row>
    <row r="64" spans="1:9" ht="39" customHeight="1" thickBot="1">
      <c r="A64" s="63" t="s">
        <v>192</v>
      </c>
      <c r="B64" s="32" t="s">
        <v>47</v>
      </c>
      <c r="C64" s="27" t="s">
        <v>12</v>
      </c>
      <c r="D64" s="27" t="s">
        <v>42</v>
      </c>
      <c r="E64" s="27" t="s">
        <v>191</v>
      </c>
      <c r="F64" s="28"/>
      <c r="G64" s="28" t="s">
        <v>214</v>
      </c>
      <c r="H64" s="28">
        <v>0</v>
      </c>
      <c r="I64" s="28">
        <v>0</v>
      </c>
    </row>
    <row r="65" spans="1:9" ht="39" customHeight="1" thickBot="1">
      <c r="A65" s="55" t="s">
        <v>146</v>
      </c>
      <c r="B65" s="26" t="s">
        <v>86</v>
      </c>
      <c r="C65" s="27" t="s">
        <v>12</v>
      </c>
      <c r="D65" s="27" t="s">
        <v>42</v>
      </c>
      <c r="E65" s="27" t="s">
        <v>4</v>
      </c>
      <c r="F65" s="35">
        <v>0</v>
      </c>
      <c r="G65" s="35">
        <v>3</v>
      </c>
      <c r="H65" s="35">
        <v>0</v>
      </c>
      <c r="I65" s="35">
        <v>0</v>
      </c>
    </row>
    <row r="66" spans="1:9" ht="24" customHeight="1" thickBot="1">
      <c r="A66" s="63" t="s">
        <v>188</v>
      </c>
      <c r="B66" s="26" t="s">
        <v>86</v>
      </c>
      <c r="C66" s="27" t="s">
        <v>12</v>
      </c>
      <c r="D66" s="27" t="s">
        <v>42</v>
      </c>
      <c r="E66" s="27" t="s">
        <v>189</v>
      </c>
      <c r="F66" s="35"/>
      <c r="G66" s="35">
        <v>3</v>
      </c>
      <c r="H66" s="35">
        <v>0</v>
      </c>
      <c r="I66" s="35">
        <v>0</v>
      </c>
    </row>
    <row r="67" spans="1:9" ht="24" customHeight="1" thickBot="1">
      <c r="A67" s="61" t="s">
        <v>192</v>
      </c>
      <c r="B67" s="26" t="s">
        <v>86</v>
      </c>
      <c r="C67" s="27" t="s">
        <v>12</v>
      </c>
      <c r="D67" s="27" t="s">
        <v>42</v>
      </c>
      <c r="E67" s="27" t="s">
        <v>191</v>
      </c>
      <c r="F67" s="35"/>
      <c r="G67" s="35">
        <v>3</v>
      </c>
      <c r="H67" s="35">
        <v>0</v>
      </c>
      <c r="I67" s="35">
        <v>0</v>
      </c>
    </row>
    <row r="68" spans="1:9" ht="24" customHeight="1" thickBot="1">
      <c r="A68" s="55" t="s">
        <v>27</v>
      </c>
      <c r="B68" s="26" t="s">
        <v>172</v>
      </c>
      <c r="C68" s="27" t="s">
        <v>12</v>
      </c>
      <c r="D68" s="27" t="s">
        <v>42</v>
      </c>
      <c r="E68" s="27" t="s">
        <v>4</v>
      </c>
      <c r="F68" s="28">
        <v>1462.94768</v>
      </c>
      <c r="G68" s="28">
        <v>1444.98668</v>
      </c>
      <c r="H68" s="28">
        <v>457.67438</v>
      </c>
      <c r="I68" s="28">
        <v>31.67</v>
      </c>
    </row>
    <row r="69" spans="1:9" ht="27" customHeight="1" thickBot="1">
      <c r="A69" s="63" t="s">
        <v>188</v>
      </c>
      <c r="B69" s="26" t="s">
        <v>172</v>
      </c>
      <c r="C69" s="27" t="s">
        <v>12</v>
      </c>
      <c r="D69" s="27" t="s">
        <v>42</v>
      </c>
      <c r="E69" s="27" t="s">
        <v>189</v>
      </c>
      <c r="F69" s="28"/>
      <c r="G69" s="28">
        <v>1444.98668</v>
      </c>
      <c r="H69" s="28">
        <v>457.67438</v>
      </c>
      <c r="I69" s="28">
        <v>31.67</v>
      </c>
    </row>
    <row r="70" spans="1:9" ht="27" customHeight="1" thickBot="1">
      <c r="A70" s="63" t="s">
        <v>192</v>
      </c>
      <c r="B70" s="26" t="s">
        <v>172</v>
      </c>
      <c r="C70" s="27" t="s">
        <v>12</v>
      </c>
      <c r="D70" s="27" t="s">
        <v>42</v>
      </c>
      <c r="E70" s="27" t="s">
        <v>191</v>
      </c>
      <c r="F70" s="28"/>
      <c r="G70" s="28">
        <v>1444.98668</v>
      </c>
      <c r="H70" s="28">
        <v>457.67438</v>
      </c>
      <c r="I70" s="28">
        <v>31.67</v>
      </c>
    </row>
    <row r="71" spans="1:9" ht="27" customHeight="1" thickBot="1">
      <c r="A71" s="55" t="s">
        <v>173</v>
      </c>
      <c r="B71" s="26" t="s">
        <v>174</v>
      </c>
      <c r="C71" s="27" t="s">
        <v>12</v>
      </c>
      <c r="D71" s="27" t="s">
        <v>42</v>
      </c>
      <c r="E71" s="27" t="s">
        <v>4</v>
      </c>
      <c r="F71" s="35">
        <v>80</v>
      </c>
      <c r="G71" s="35">
        <v>130</v>
      </c>
      <c r="H71" s="35">
        <v>50.23</v>
      </c>
      <c r="I71" s="35">
        <v>38.64</v>
      </c>
    </row>
    <row r="72" spans="1:9" ht="27" customHeight="1" thickBot="1">
      <c r="A72" s="63" t="s">
        <v>188</v>
      </c>
      <c r="B72" s="26" t="s">
        <v>174</v>
      </c>
      <c r="C72" s="27" t="s">
        <v>12</v>
      </c>
      <c r="D72" s="27" t="s">
        <v>42</v>
      </c>
      <c r="E72" s="27" t="s">
        <v>189</v>
      </c>
      <c r="F72" s="35"/>
      <c r="G72" s="35">
        <v>130</v>
      </c>
      <c r="H72" s="35">
        <v>50.23</v>
      </c>
      <c r="I72" s="35">
        <v>38.64</v>
      </c>
    </row>
    <row r="73" spans="1:9" ht="27" customHeight="1" thickBot="1">
      <c r="A73" s="63" t="s">
        <v>192</v>
      </c>
      <c r="B73" s="26" t="s">
        <v>174</v>
      </c>
      <c r="C73" s="27" t="s">
        <v>12</v>
      </c>
      <c r="D73" s="27" t="s">
        <v>42</v>
      </c>
      <c r="E73" s="27" t="s">
        <v>191</v>
      </c>
      <c r="F73" s="35"/>
      <c r="G73" s="35">
        <v>130</v>
      </c>
      <c r="H73" s="35">
        <v>50.23</v>
      </c>
      <c r="I73" s="35">
        <v>38.64</v>
      </c>
    </row>
    <row r="74" spans="1:9" ht="27" customHeight="1" thickBot="1">
      <c r="A74" s="56" t="s">
        <v>83</v>
      </c>
      <c r="B74" s="32" t="s">
        <v>122</v>
      </c>
      <c r="C74" s="27" t="s">
        <v>12</v>
      </c>
      <c r="D74" s="27" t="s">
        <v>42</v>
      </c>
      <c r="E74" s="27" t="s">
        <v>4</v>
      </c>
      <c r="F74" s="28">
        <v>105</v>
      </c>
      <c r="G74" s="28">
        <v>100</v>
      </c>
      <c r="H74" s="28">
        <v>0</v>
      </c>
      <c r="I74" s="28">
        <v>0</v>
      </c>
    </row>
    <row r="75" spans="1:9" ht="27" customHeight="1" thickBot="1">
      <c r="A75" s="63" t="s">
        <v>188</v>
      </c>
      <c r="B75" s="32" t="s">
        <v>122</v>
      </c>
      <c r="C75" s="27" t="s">
        <v>12</v>
      </c>
      <c r="D75" s="27" t="s">
        <v>42</v>
      </c>
      <c r="E75" s="27" t="s">
        <v>189</v>
      </c>
      <c r="F75" s="28"/>
      <c r="G75" s="28">
        <v>100</v>
      </c>
      <c r="H75" s="28">
        <v>0</v>
      </c>
      <c r="I75" s="28">
        <v>0</v>
      </c>
    </row>
    <row r="76" spans="1:9" ht="27" customHeight="1" thickBot="1">
      <c r="A76" s="63" t="s">
        <v>192</v>
      </c>
      <c r="B76" s="32" t="s">
        <v>122</v>
      </c>
      <c r="C76" s="27" t="s">
        <v>12</v>
      </c>
      <c r="D76" s="27" t="s">
        <v>42</v>
      </c>
      <c r="E76" s="27" t="s">
        <v>191</v>
      </c>
      <c r="F76" s="28"/>
      <c r="G76" s="28">
        <v>100</v>
      </c>
      <c r="H76" s="28">
        <v>0</v>
      </c>
      <c r="I76" s="28">
        <v>0</v>
      </c>
    </row>
    <row r="77" spans="1:9" ht="75.75" customHeight="1">
      <c r="A77" s="33" t="s">
        <v>131</v>
      </c>
      <c r="B77" s="37" t="s">
        <v>48</v>
      </c>
      <c r="C77" s="8"/>
      <c r="D77" s="8"/>
      <c r="E77" s="8"/>
      <c r="F77" s="13">
        <f>F78+F84+F93+F96+F87+F90</f>
        <v>420</v>
      </c>
      <c r="G77" s="13">
        <f>G78+G84+G87+G90+G93+G96+G81</f>
        <v>250</v>
      </c>
      <c r="H77" s="13">
        <f>H78+H84+H93+H96+H87+H90+H81</f>
        <v>22.362</v>
      </c>
      <c r="I77" s="13">
        <v>8.94</v>
      </c>
    </row>
    <row r="78" spans="1:9" ht="36.75" thickBot="1">
      <c r="A78" s="62" t="s">
        <v>50</v>
      </c>
      <c r="B78" s="32" t="s">
        <v>89</v>
      </c>
      <c r="C78" s="27" t="s">
        <v>11</v>
      </c>
      <c r="D78" s="27" t="s">
        <v>42</v>
      </c>
      <c r="E78" s="27" t="s">
        <v>4</v>
      </c>
      <c r="F78" s="28">
        <v>240</v>
      </c>
      <c r="G78" s="28">
        <v>160</v>
      </c>
      <c r="H78" s="28">
        <v>0</v>
      </c>
      <c r="I78" s="28">
        <v>0</v>
      </c>
    </row>
    <row r="79" spans="1:9" ht="37.5" customHeight="1" thickBot="1">
      <c r="A79" s="63" t="s">
        <v>188</v>
      </c>
      <c r="B79" s="32" t="s">
        <v>89</v>
      </c>
      <c r="C79" s="27" t="s">
        <v>11</v>
      </c>
      <c r="D79" s="27" t="s">
        <v>42</v>
      </c>
      <c r="E79" s="27" t="s">
        <v>189</v>
      </c>
      <c r="F79" s="28"/>
      <c r="G79" s="28">
        <v>160</v>
      </c>
      <c r="H79" s="28">
        <v>0</v>
      </c>
      <c r="I79" s="28">
        <v>0</v>
      </c>
    </row>
    <row r="80" spans="1:9" ht="31.5" customHeight="1" thickBot="1">
      <c r="A80" s="61" t="s">
        <v>192</v>
      </c>
      <c r="B80" s="64" t="s">
        <v>89</v>
      </c>
      <c r="C80" s="27" t="s">
        <v>11</v>
      </c>
      <c r="D80" s="27" t="s">
        <v>42</v>
      </c>
      <c r="E80" s="27" t="s">
        <v>191</v>
      </c>
      <c r="F80" s="28"/>
      <c r="G80" s="28">
        <v>160</v>
      </c>
      <c r="H80" s="28">
        <v>0</v>
      </c>
      <c r="I80" s="28">
        <v>0</v>
      </c>
    </row>
    <row r="81" spans="1:9" ht="29.25" customHeight="1" thickBot="1">
      <c r="A81" s="61" t="s">
        <v>166</v>
      </c>
      <c r="B81" s="64" t="s">
        <v>167</v>
      </c>
      <c r="C81" s="27" t="s">
        <v>11</v>
      </c>
      <c r="D81" s="27" t="s">
        <v>42</v>
      </c>
      <c r="E81" s="27" t="s">
        <v>4</v>
      </c>
      <c r="F81" s="28"/>
      <c r="G81" s="28">
        <v>10</v>
      </c>
      <c r="H81" s="28">
        <v>0</v>
      </c>
      <c r="I81" s="28">
        <v>0</v>
      </c>
    </row>
    <row r="82" spans="1:9" ht="29.25" customHeight="1" thickBot="1">
      <c r="A82" s="61" t="s">
        <v>188</v>
      </c>
      <c r="B82" s="64" t="s">
        <v>167</v>
      </c>
      <c r="C82" s="27" t="s">
        <v>11</v>
      </c>
      <c r="D82" s="27" t="s">
        <v>42</v>
      </c>
      <c r="E82" s="27" t="s">
        <v>189</v>
      </c>
      <c r="F82" s="28"/>
      <c r="G82" s="28">
        <v>10</v>
      </c>
      <c r="H82" s="28">
        <v>0</v>
      </c>
      <c r="I82" s="28">
        <v>0</v>
      </c>
    </row>
    <row r="83" spans="1:9" ht="29.25" customHeight="1" thickBot="1">
      <c r="A83" s="61" t="s">
        <v>192</v>
      </c>
      <c r="B83" s="64" t="s">
        <v>167</v>
      </c>
      <c r="C83" s="27" t="s">
        <v>11</v>
      </c>
      <c r="D83" s="27" t="s">
        <v>42</v>
      </c>
      <c r="E83" s="27" t="s">
        <v>191</v>
      </c>
      <c r="F83" s="28"/>
      <c r="G83" s="28">
        <v>10</v>
      </c>
      <c r="H83" s="28">
        <v>0</v>
      </c>
      <c r="I83" s="28">
        <v>0</v>
      </c>
    </row>
    <row r="84" spans="1:9" ht="29.25" customHeight="1">
      <c r="A84" s="65" t="s">
        <v>51</v>
      </c>
      <c r="B84" s="32" t="s">
        <v>89</v>
      </c>
      <c r="C84" s="27" t="s">
        <v>11</v>
      </c>
      <c r="D84" s="27" t="s">
        <v>52</v>
      </c>
      <c r="E84" s="27" t="s">
        <v>4</v>
      </c>
      <c r="F84" s="28">
        <v>170</v>
      </c>
      <c r="G84" s="28">
        <v>0</v>
      </c>
      <c r="H84" s="28">
        <v>0</v>
      </c>
      <c r="I84" s="28">
        <v>0</v>
      </c>
    </row>
    <row r="85" spans="1:9" ht="29.25" customHeight="1" thickBot="1">
      <c r="A85" s="61" t="s">
        <v>188</v>
      </c>
      <c r="B85" s="64" t="s">
        <v>89</v>
      </c>
      <c r="C85" s="27" t="s">
        <v>11</v>
      </c>
      <c r="D85" s="27" t="s">
        <v>52</v>
      </c>
      <c r="E85" s="27" t="s">
        <v>189</v>
      </c>
      <c r="F85" s="28"/>
      <c r="G85" s="28">
        <v>0</v>
      </c>
      <c r="H85" s="28">
        <v>0</v>
      </c>
      <c r="I85" s="28">
        <v>0</v>
      </c>
    </row>
    <row r="86" spans="1:9" ht="30" customHeight="1" thickBot="1">
      <c r="A86" s="61" t="s">
        <v>192</v>
      </c>
      <c r="B86" s="64" t="s">
        <v>89</v>
      </c>
      <c r="C86" s="27" t="s">
        <v>11</v>
      </c>
      <c r="D86" s="27" t="s">
        <v>52</v>
      </c>
      <c r="E86" s="27" t="s">
        <v>191</v>
      </c>
      <c r="F86" s="28"/>
      <c r="G86" s="66">
        <v>0</v>
      </c>
      <c r="H86" s="28">
        <v>0</v>
      </c>
      <c r="I86" s="28">
        <v>0</v>
      </c>
    </row>
    <row r="87" spans="1:9" ht="30" customHeight="1">
      <c r="A87" s="31" t="s">
        <v>168</v>
      </c>
      <c r="B87" s="32" t="s">
        <v>169</v>
      </c>
      <c r="C87" s="27" t="s">
        <v>11</v>
      </c>
      <c r="D87" s="27" t="s">
        <v>52</v>
      </c>
      <c r="E87" s="27" t="s">
        <v>4</v>
      </c>
      <c r="F87" s="28">
        <v>0</v>
      </c>
      <c r="G87" s="28">
        <v>50</v>
      </c>
      <c r="H87" s="28">
        <v>22.362</v>
      </c>
      <c r="I87" s="28">
        <v>44.72</v>
      </c>
    </row>
    <row r="88" spans="1:9" ht="30" customHeight="1" thickBot="1">
      <c r="A88" s="61" t="s">
        <v>188</v>
      </c>
      <c r="B88" s="64" t="s">
        <v>169</v>
      </c>
      <c r="C88" s="27" t="s">
        <v>11</v>
      </c>
      <c r="D88" s="27" t="s">
        <v>52</v>
      </c>
      <c r="E88" s="27" t="s">
        <v>189</v>
      </c>
      <c r="F88" s="28"/>
      <c r="G88" s="28">
        <v>50</v>
      </c>
      <c r="H88" s="28">
        <v>22.362</v>
      </c>
      <c r="I88" s="28">
        <v>44.72</v>
      </c>
    </row>
    <row r="89" spans="1:9" ht="30" customHeight="1" thickBot="1">
      <c r="A89" s="61" t="s">
        <v>192</v>
      </c>
      <c r="B89" s="64" t="s">
        <v>169</v>
      </c>
      <c r="C89" s="27" t="s">
        <v>11</v>
      </c>
      <c r="D89" s="27" t="s">
        <v>52</v>
      </c>
      <c r="E89" s="27" t="s">
        <v>191</v>
      </c>
      <c r="F89" s="28"/>
      <c r="G89" s="28">
        <v>50</v>
      </c>
      <c r="H89" s="28">
        <v>22.362</v>
      </c>
      <c r="I89" s="28">
        <v>44.72</v>
      </c>
    </row>
    <row r="90" spans="1:9" ht="30" customHeight="1">
      <c r="A90" s="31" t="s">
        <v>170</v>
      </c>
      <c r="B90" s="32" t="s">
        <v>171</v>
      </c>
      <c r="C90" s="27" t="s">
        <v>11</v>
      </c>
      <c r="D90" s="27" t="s">
        <v>52</v>
      </c>
      <c r="E90" s="27" t="s">
        <v>4</v>
      </c>
      <c r="F90" s="28">
        <v>0</v>
      </c>
      <c r="G90" s="28">
        <v>20</v>
      </c>
      <c r="H90" s="28">
        <v>0</v>
      </c>
      <c r="I90" s="28">
        <v>0</v>
      </c>
    </row>
    <row r="91" spans="1:9" ht="30" customHeight="1" thickBot="1">
      <c r="A91" s="61" t="s">
        <v>188</v>
      </c>
      <c r="B91" s="64" t="s">
        <v>171</v>
      </c>
      <c r="C91" s="27" t="s">
        <v>11</v>
      </c>
      <c r="D91" s="27" t="s">
        <v>52</v>
      </c>
      <c r="E91" s="27" t="s">
        <v>189</v>
      </c>
      <c r="F91" s="28"/>
      <c r="G91" s="28">
        <v>20</v>
      </c>
      <c r="H91" s="28">
        <v>0</v>
      </c>
      <c r="I91" s="28">
        <v>0</v>
      </c>
    </row>
    <row r="92" spans="1:9" ht="30" customHeight="1" thickBot="1">
      <c r="A92" s="61" t="s">
        <v>192</v>
      </c>
      <c r="B92" s="64" t="s">
        <v>171</v>
      </c>
      <c r="C92" s="27" t="s">
        <v>11</v>
      </c>
      <c r="D92" s="27" t="s">
        <v>52</v>
      </c>
      <c r="E92" s="27" t="s">
        <v>191</v>
      </c>
      <c r="F92" s="28"/>
      <c r="G92" s="28">
        <v>20</v>
      </c>
      <c r="H92" s="28">
        <v>0</v>
      </c>
      <c r="I92" s="28">
        <v>0</v>
      </c>
    </row>
    <row r="93" spans="1:9" ht="30" customHeight="1">
      <c r="A93" s="54" t="s">
        <v>147</v>
      </c>
      <c r="B93" s="26" t="s">
        <v>90</v>
      </c>
      <c r="C93" s="27" t="s">
        <v>11</v>
      </c>
      <c r="D93" s="27" t="s">
        <v>19</v>
      </c>
      <c r="E93" s="27" t="s">
        <v>4</v>
      </c>
      <c r="F93" s="28">
        <v>5</v>
      </c>
      <c r="G93" s="28">
        <v>5</v>
      </c>
      <c r="H93" s="28">
        <v>0</v>
      </c>
      <c r="I93" s="28">
        <v>0</v>
      </c>
    </row>
    <row r="94" spans="1:9" ht="30" customHeight="1" thickBot="1">
      <c r="A94" s="61" t="s">
        <v>188</v>
      </c>
      <c r="B94" s="67" t="s">
        <v>90</v>
      </c>
      <c r="C94" s="27" t="s">
        <v>11</v>
      </c>
      <c r="D94" s="27" t="s">
        <v>19</v>
      </c>
      <c r="E94" s="27" t="s">
        <v>189</v>
      </c>
      <c r="F94" s="28"/>
      <c r="G94" s="28">
        <v>5</v>
      </c>
      <c r="H94" s="28">
        <v>0</v>
      </c>
      <c r="I94" s="28">
        <v>0</v>
      </c>
    </row>
    <row r="95" spans="1:9" ht="30" customHeight="1" thickBot="1">
      <c r="A95" s="61" t="s">
        <v>192</v>
      </c>
      <c r="B95" s="67" t="s">
        <v>90</v>
      </c>
      <c r="C95" s="27" t="s">
        <v>11</v>
      </c>
      <c r="D95" s="27" t="s">
        <v>19</v>
      </c>
      <c r="E95" s="27" t="s">
        <v>191</v>
      </c>
      <c r="F95" s="28"/>
      <c r="G95" s="28">
        <v>5</v>
      </c>
      <c r="H95" s="28">
        <v>0</v>
      </c>
      <c r="I95" s="28">
        <v>0</v>
      </c>
    </row>
    <row r="96" spans="1:9" ht="30" customHeight="1">
      <c r="A96" s="54" t="s">
        <v>148</v>
      </c>
      <c r="B96" s="26" t="s">
        <v>91</v>
      </c>
      <c r="C96" s="27" t="s">
        <v>11</v>
      </c>
      <c r="D96" s="27" t="s">
        <v>19</v>
      </c>
      <c r="E96" s="27" t="s">
        <v>4</v>
      </c>
      <c r="F96" s="28">
        <v>5</v>
      </c>
      <c r="G96" s="28">
        <v>5</v>
      </c>
      <c r="H96" s="28">
        <v>0</v>
      </c>
      <c r="I96" s="28">
        <v>0</v>
      </c>
    </row>
    <row r="97" spans="1:9" ht="30" customHeight="1" thickBot="1">
      <c r="A97" s="61" t="s">
        <v>188</v>
      </c>
      <c r="B97" s="67" t="s">
        <v>91</v>
      </c>
      <c r="C97" s="27" t="s">
        <v>11</v>
      </c>
      <c r="D97" s="27" t="s">
        <v>19</v>
      </c>
      <c r="E97" s="27" t="s">
        <v>189</v>
      </c>
      <c r="F97" s="28"/>
      <c r="G97" s="28">
        <v>5</v>
      </c>
      <c r="H97" s="28">
        <v>0</v>
      </c>
      <c r="I97" s="28">
        <v>0</v>
      </c>
    </row>
    <row r="98" spans="1:9" ht="35.25" customHeight="1" thickBot="1">
      <c r="A98" s="61" t="s">
        <v>192</v>
      </c>
      <c r="B98" s="67" t="s">
        <v>91</v>
      </c>
      <c r="C98" s="27" t="s">
        <v>11</v>
      </c>
      <c r="D98" s="27" t="s">
        <v>19</v>
      </c>
      <c r="E98" s="27" t="s">
        <v>191</v>
      </c>
      <c r="F98" s="28"/>
      <c r="G98" s="28">
        <v>5</v>
      </c>
      <c r="H98" s="28">
        <v>0</v>
      </c>
      <c r="I98" s="28">
        <v>0</v>
      </c>
    </row>
    <row r="99" spans="1:9" ht="50.25" customHeight="1">
      <c r="A99" s="33" t="s">
        <v>132</v>
      </c>
      <c r="B99" s="38" t="s">
        <v>49</v>
      </c>
      <c r="C99" s="8"/>
      <c r="D99" s="8"/>
      <c r="E99" s="8"/>
      <c r="F99" s="34">
        <f>F100+F103+F106+F109+F112+F115</f>
        <v>203.7905</v>
      </c>
      <c r="G99" s="34">
        <f>G100+G103+G106+G109+G112+G115</f>
        <v>195</v>
      </c>
      <c r="H99" s="34">
        <f>H100+H103+H106+H109+H112+H115</f>
        <v>0</v>
      </c>
      <c r="I99" s="34">
        <f>I100+I103+I106+I109+I112+I115</f>
        <v>0</v>
      </c>
    </row>
    <row r="100" spans="1:9" ht="49.5" customHeight="1" thickBot="1">
      <c r="A100" s="89" t="s">
        <v>149</v>
      </c>
      <c r="B100" s="26" t="s">
        <v>92</v>
      </c>
      <c r="C100" s="27" t="s">
        <v>12</v>
      </c>
      <c r="D100" s="27" t="s">
        <v>20</v>
      </c>
      <c r="E100" s="27" t="s">
        <v>4</v>
      </c>
      <c r="F100" s="35">
        <v>39.32</v>
      </c>
      <c r="G100" s="35">
        <v>15</v>
      </c>
      <c r="H100" s="35">
        <v>0</v>
      </c>
      <c r="I100" s="35">
        <v>0</v>
      </c>
    </row>
    <row r="101" spans="1:9" ht="30.75" customHeight="1" thickBot="1">
      <c r="A101" s="63" t="s">
        <v>188</v>
      </c>
      <c r="B101" s="26" t="s">
        <v>92</v>
      </c>
      <c r="C101" s="27" t="s">
        <v>12</v>
      </c>
      <c r="D101" s="27" t="s">
        <v>20</v>
      </c>
      <c r="E101" s="27" t="s">
        <v>189</v>
      </c>
      <c r="F101" s="35"/>
      <c r="G101" s="35">
        <v>15</v>
      </c>
      <c r="H101" s="35">
        <v>0</v>
      </c>
      <c r="I101" s="35">
        <v>0</v>
      </c>
    </row>
    <row r="102" spans="1:9" ht="28.5" customHeight="1" thickBot="1">
      <c r="A102" s="63" t="s">
        <v>192</v>
      </c>
      <c r="B102" s="26" t="s">
        <v>92</v>
      </c>
      <c r="C102" s="27" t="s">
        <v>12</v>
      </c>
      <c r="D102" s="27" t="s">
        <v>20</v>
      </c>
      <c r="E102" s="27" t="s">
        <v>191</v>
      </c>
      <c r="F102" s="35"/>
      <c r="G102" s="35">
        <v>15</v>
      </c>
      <c r="H102" s="35">
        <v>0</v>
      </c>
      <c r="I102" s="35">
        <v>0</v>
      </c>
    </row>
    <row r="103" spans="1:9" ht="28.5" customHeight="1" thickBot="1">
      <c r="A103" s="89" t="s">
        <v>58</v>
      </c>
      <c r="B103" s="26" t="s">
        <v>93</v>
      </c>
      <c r="C103" s="27" t="s">
        <v>12</v>
      </c>
      <c r="D103" s="27" t="s">
        <v>20</v>
      </c>
      <c r="E103" s="27" t="s">
        <v>4</v>
      </c>
      <c r="F103" s="35">
        <v>0</v>
      </c>
      <c r="G103" s="35">
        <v>0</v>
      </c>
      <c r="H103" s="35">
        <v>0</v>
      </c>
      <c r="I103" s="35">
        <v>0</v>
      </c>
    </row>
    <row r="104" spans="1:9" ht="31.5" customHeight="1" thickBot="1">
      <c r="A104" s="63" t="s">
        <v>188</v>
      </c>
      <c r="B104" s="26" t="s">
        <v>93</v>
      </c>
      <c r="C104" s="27" t="s">
        <v>12</v>
      </c>
      <c r="D104" s="27" t="s">
        <v>20</v>
      </c>
      <c r="E104" s="27" t="s">
        <v>189</v>
      </c>
      <c r="F104" s="35"/>
      <c r="G104" s="35">
        <v>0</v>
      </c>
      <c r="H104" s="35">
        <v>0</v>
      </c>
      <c r="I104" s="35">
        <v>0</v>
      </c>
    </row>
    <row r="105" spans="1:9" ht="28.5" customHeight="1" thickBot="1">
      <c r="A105" s="63" t="s">
        <v>192</v>
      </c>
      <c r="B105" s="26" t="s">
        <v>93</v>
      </c>
      <c r="C105" s="27" t="s">
        <v>12</v>
      </c>
      <c r="D105" s="27" t="s">
        <v>20</v>
      </c>
      <c r="E105" s="27" t="s">
        <v>191</v>
      </c>
      <c r="F105" s="35"/>
      <c r="G105" s="35">
        <v>0</v>
      </c>
      <c r="H105" s="35">
        <v>0</v>
      </c>
      <c r="I105" s="35">
        <v>0</v>
      </c>
    </row>
    <row r="106" spans="1:9" ht="33" customHeight="1" thickBot="1">
      <c r="A106" s="89" t="s">
        <v>150</v>
      </c>
      <c r="B106" s="26" t="s">
        <v>94</v>
      </c>
      <c r="C106" s="27" t="s">
        <v>12</v>
      </c>
      <c r="D106" s="27" t="s">
        <v>20</v>
      </c>
      <c r="E106" s="27" t="s">
        <v>4</v>
      </c>
      <c r="F106" s="35">
        <v>0.8</v>
      </c>
      <c r="G106" s="35">
        <v>15</v>
      </c>
      <c r="H106" s="35">
        <v>0</v>
      </c>
      <c r="I106" s="35">
        <v>0</v>
      </c>
    </row>
    <row r="107" spans="1:9" ht="30" customHeight="1" thickBot="1">
      <c r="A107" s="63" t="s">
        <v>188</v>
      </c>
      <c r="B107" s="26" t="s">
        <v>94</v>
      </c>
      <c r="C107" s="27" t="s">
        <v>12</v>
      </c>
      <c r="D107" s="27" t="s">
        <v>20</v>
      </c>
      <c r="E107" s="27" t="s">
        <v>189</v>
      </c>
      <c r="F107" s="35"/>
      <c r="G107" s="35">
        <v>15</v>
      </c>
      <c r="H107" s="35">
        <v>0</v>
      </c>
      <c r="I107" s="35">
        <v>0</v>
      </c>
    </row>
    <row r="108" spans="1:9" ht="27" customHeight="1" thickBot="1">
      <c r="A108" s="63" t="s">
        <v>192</v>
      </c>
      <c r="B108" s="26" t="s">
        <v>94</v>
      </c>
      <c r="C108" s="27" t="s">
        <v>12</v>
      </c>
      <c r="D108" s="27" t="s">
        <v>20</v>
      </c>
      <c r="E108" s="27" t="s">
        <v>191</v>
      </c>
      <c r="F108" s="35"/>
      <c r="G108" s="35">
        <v>15</v>
      </c>
      <c r="H108" s="35">
        <v>0</v>
      </c>
      <c r="I108" s="35">
        <v>0</v>
      </c>
    </row>
    <row r="109" spans="1:9" ht="27" customHeight="1" thickBot="1">
      <c r="A109" s="89" t="s">
        <v>59</v>
      </c>
      <c r="B109" s="26" t="s">
        <v>95</v>
      </c>
      <c r="C109" s="27" t="s">
        <v>12</v>
      </c>
      <c r="D109" s="27" t="s">
        <v>20</v>
      </c>
      <c r="E109" s="27" t="s">
        <v>4</v>
      </c>
      <c r="F109" s="35">
        <v>0</v>
      </c>
      <c r="G109" s="35">
        <v>100</v>
      </c>
      <c r="H109" s="35">
        <v>0</v>
      </c>
      <c r="I109" s="35">
        <v>0</v>
      </c>
    </row>
    <row r="110" spans="1:9" ht="30.75" customHeight="1" thickBot="1">
      <c r="A110" s="63" t="s">
        <v>188</v>
      </c>
      <c r="B110" s="26" t="s">
        <v>95</v>
      </c>
      <c r="C110" s="27" t="s">
        <v>12</v>
      </c>
      <c r="D110" s="27" t="s">
        <v>20</v>
      </c>
      <c r="E110" s="27" t="s">
        <v>189</v>
      </c>
      <c r="F110" s="35"/>
      <c r="G110" s="35">
        <v>100</v>
      </c>
      <c r="H110" s="35">
        <v>0</v>
      </c>
      <c r="I110" s="35">
        <v>0</v>
      </c>
    </row>
    <row r="111" spans="1:9" ht="27" customHeight="1" thickBot="1">
      <c r="A111" s="63" t="s">
        <v>192</v>
      </c>
      <c r="B111" s="26" t="s">
        <v>95</v>
      </c>
      <c r="C111" s="27" t="s">
        <v>12</v>
      </c>
      <c r="D111" s="27" t="s">
        <v>20</v>
      </c>
      <c r="E111" s="27" t="s">
        <v>191</v>
      </c>
      <c r="F111" s="35"/>
      <c r="G111" s="35">
        <v>100</v>
      </c>
      <c r="H111" s="35">
        <v>0</v>
      </c>
      <c r="I111" s="35">
        <v>0</v>
      </c>
    </row>
    <row r="112" spans="1:9" ht="30" customHeight="1" thickBot="1">
      <c r="A112" s="89" t="s">
        <v>60</v>
      </c>
      <c r="B112" s="26" t="s">
        <v>96</v>
      </c>
      <c r="C112" s="27" t="s">
        <v>12</v>
      </c>
      <c r="D112" s="27" t="s">
        <v>20</v>
      </c>
      <c r="E112" s="27" t="s">
        <v>4</v>
      </c>
      <c r="F112" s="35">
        <v>141</v>
      </c>
      <c r="G112" s="35">
        <v>35</v>
      </c>
      <c r="H112" s="35">
        <v>0</v>
      </c>
      <c r="I112" s="35">
        <v>0</v>
      </c>
    </row>
    <row r="113" spans="1:9" ht="33" customHeight="1" thickBot="1">
      <c r="A113" s="63" t="s">
        <v>188</v>
      </c>
      <c r="B113" s="26" t="s">
        <v>96</v>
      </c>
      <c r="C113" s="27" t="s">
        <v>12</v>
      </c>
      <c r="D113" s="27" t="s">
        <v>20</v>
      </c>
      <c r="E113" s="27" t="s">
        <v>189</v>
      </c>
      <c r="F113" s="35"/>
      <c r="G113" s="35">
        <v>35</v>
      </c>
      <c r="H113" s="35">
        <v>0</v>
      </c>
      <c r="I113" s="35">
        <v>0</v>
      </c>
    </row>
    <row r="114" spans="1:9" ht="33" customHeight="1" thickBot="1">
      <c r="A114" s="63" t="s">
        <v>192</v>
      </c>
      <c r="B114" s="26" t="s">
        <v>96</v>
      </c>
      <c r="C114" s="27" t="s">
        <v>12</v>
      </c>
      <c r="D114" s="27" t="s">
        <v>20</v>
      </c>
      <c r="E114" s="27" t="s">
        <v>191</v>
      </c>
      <c r="F114" s="35"/>
      <c r="G114" s="35">
        <v>35</v>
      </c>
      <c r="H114" s="35">
        <v>0</v>
      </c>
      <c r="I114" s="35">
        <v>0</v>
      </c>
    </row>
    <row r="115" spans="1:9" ht="33" customHeight="1" thickBot="1">
      <c r="A115" s="80" t="s">
        <v>127</v>
      </c>
      <c r="B115" s="32" t="s">
        <v>126</v>
      </c>
      <c r="C115" s="27" t="s">
        <v>12</v>
      </c>
      <c r="D115" s="27" t="s">
        <v>20</v>
      </c>
      <c r="E115" s="27" t="s">
        <v>4</v>
      </c>
      <c r="F115" s="35">
        <v>22.6705</v>
      </c>
      <c r="G115" s="35">
        <v>30</v>
      </c>
      <c r="H115" s="35">
        <v>0</v>
      </c>
      <c r="I115" s="35">
        <v>0</v>
      </c>
    </row>
    <row r="116" spans="1:9" ht="36" customHeight="1" thickBot="1">
      <c r="A116" s="63" t="s">
        <v>188</v>
      </c>
      <c r="B116" s="32" t="s">
        <v>126</v>
      </c>
      <c r="C116" s="27" t="s">
        <v>12</v>
      </c>
      <c r="D116" s="27" t="s">
        <v>20</v>
      </c>
      <c r="E116" s="27" t="s">
        <v>189</v>
      </c>
      <c r="F116" s="35"/>
      <c r="G116" s="35">
        <v>30</v>
      </c>
      <c r="H116" s="35">
        <v>0</v>
      </c>
      <c r="I116" s="35">
        <v>0</v>
      </c>
    </row>
    <row r="117" spans="1:9" ht="36" customHeight="1" thickBot="1">
      <c r="A117" s="63" t="s">
        <v>192</v>
      </c>
      <c r="B117" s="32" t="s">
        <v>126</v>
      </c>
      <c r="C117" s="27" t="s">
        <v>12</v>
      </c>
      <c r="D117" s="27" t="s">
        <v>20</v>
      </c>
      <c r="E117" s="27" t="s">
        <v>191</v>
      </c>
      <c r="F117" s="35"/>
      <c r="G117" s="35">
        <v>30</v>
      </c>
      <c r="H117" s="35">
        <v>0</v>
      </c>
      <c r="I117" s="35">
        <v>0</v>
      </c>
    </row>
    <row r="118" spans="1:9" ht="36" customHeight="1">
      <c r="A118" s="33" t="s">
        <v>133</v>
      </c>
      <c r="B118" s="21" t="s">
        <v>5</v>
      </c>
      <c r="C118" s="41"/>
      <c r="D118" s="41"/>
      <c r="E118" s="8"/>
      <c r="F118" s="42">
        <f>F119+F123+F133+F134+F137+F140</f>
        <v>4246.13166</v>
      </c>
      <c r="G118" s="42">
        <f>G119+G123+G133+G134+G137</f>
        <v>5123.874</v>
      </c>
      <c r="H118" s="42">
        <f>H119+H123+H133+H134+H137</f>
        <v>889.62913</v>
      </c>
      <c r="I118" s="42">
        <f>I119+I123+I133+I134+I137</f>
        <v>39.17</v>
      </c>
    </row>
    <row r="119" spans="1:9" ht="29.25" customHeight="1" thickBot="1">
      <c r="A119" s="83" t="s">
        <v>61</v>
      </c>
      <c r="B119" s="26" t="s">
        <v>98</v>
      </c>
      <c r="C119" s="39" t="s">
        <v>9</v>
      </c>
      <c r="D119" s="39" t="s">
        <v>10</v>
      </c>
      <c r="E119" s="27" t="s">
        <v>4</v>
      </c>
      <c r="F119" s="40">
        <v>589.96345</v>
      </c>
      <c r="G119" s="40">
        <f>G120</f>
        <v>694</v>
      </c>
      <c r="H119" s="40">
        <f>H120</f>
        <v>156.05482</v>
      </c>
      <c r="I119" s="40">
        <f>I120</f>
        <v>22.48</v>
      </c>
    </row>
    <row r="120" spans="1:9" ht="29.25" customHeight="1" thickBot="1">
      <c r="A120" s="63" t="s">
        <v>199</v>
      </c>
      <c r="B120" s="26" t="s">
        <v>98</v>
      </c>
      <c r="C120" s="39" t="s">
        <v>9</v>
      </c>
      <c r="D120" s="39" t="s">
        <v>10</v>
      </c>
      <c r="E120" s="27" t="s">
        <v>200</v>
      </c>
      <c r="F120" s="40"/>
      <c r="G120" s="40">
        <f>G121+G122</f>
        <v>694</v>
      </c>
      <c r="H120" s="40">
        <f>H121+H122</f>
        <v>156.05482</v>
      </c>
      <c r="I120" s="40">
        <v>22.48</v>
      </c>
    </row>
    <row r="121" spans="1:9" ht="37.5" customHeight="1" thickBot="1">
      <c r="A121" s="63" t="s">
        <v>181</v>
      </c>
      <c r="B121" s="26" t="s">
        <v>98</v>
      </c>
      <c r="C121" s="39" t="s">
        <v>9</v>
      </c>
      <c r="D121" s="39" t="s">
        <v>10</v>
      </c>
      <c r="E121" s="27" t="s">
        <v>182</v>
      </c>
      <c r="F121" s="40"/>
      <c r="G121" s="40">
        <v>533</v>
      </c>
      <c r="H121" s="40">
        <v>122.58822</v>
      </c>
      <c r="I121" s="40">
        <v>23</v>
      </c>
    </row>
    <row r="122" spans="1:9" ht="36.75" customHeight="1" thickBot="1">
      <c r="A122" s="63" t="s">
        <v>184</v>
      </c>
      <c r="B122" s="26" t="s">
        <v>98</v>
      </c>
      <c r="C122" s="39" t="s">
        <v>9</v>
      </c>
      <c r="D122" s="39" t="s">
        <v>10</v>
      </c>
      <c r="E122" s="27" t="s">
        <v>183</v>
      </c>
      <c r="F122" s="40"/>
      <c r="G122" s="40">
        <v>161</v>
      </c>
      <c r="H122" s="40">
        <v>33.4666</v>
      </c>
      <c r="I122" s="40">
        <v>20.79</v>
      </c>
    </row>
    <row r="123" spans="1:9" ht="21" customHeight="1" thickBot="1">
      <c r="A123" s="83" t="s">
        <v>62</v>
      </c>
      <c r="B123" s="26" t="s">
        <v>99</v>
      </c>
      <c r="C123" s="39" t="s">
        <v>9</v>
      </c>
      <c r="D123" s="39" t="s">
        <v>12</v>
      </c>
      <c r="E123" s="27" t="s">
        <v>4</v>
      </c>
      <c r="F123" s="40">
        <v>3636.16821</v>
      </c>
      <c r="G123" s="40">
        <f>G124+G128+G133+G131+G132</f>
        <v>4414.874</v>
      </c>
      <c r="H123" s="40">
        <f>H124+H128+H133+H131+H132</f>
        <v>733.5743100000001</v>
      </c>
      <c r="I123" s="40">
        <v>16.69</v>
      </c>
    </row>
    <row r="124" spans="1:9" ht="28.5" customHeight="1" thickBot="1">
      <c r="A124" s="63" t="s">
        <v>199</v>
      </c>
      <c r="B124" s="26" t="s">
        <v>98</v>
      </c>
      <c r="C124" s="39" t="s">
        <v>9</v>
      </c>
      <c r="D124" s="39" t="s">
        <v>12</v>
      </c>
      <c r="E124" s="27" t="s">
        <v>200</v>
      </c>
      <c r="F124" s="40"/>
      <c r="G124" s="40">
        <f>G125+G126+G127</f>
        <v>2885.451</v>
      </c>
      <c r="H124" s="40">
        <f>H125+H126+H127</f>
        <v>568.296</v>
      </c>
      <c r="I124" s="40">
        <f>I125+I126+I127</f>
        <v>43</v>
      </c>
    </row>
    <row r="125" spans="1:9" ht="39" customHeight="1" thickBot="1">
      <c r="A125" s="63" t="s">
        <v>181</v>
      </c>
      <c r="B125" s="26" t="s">
        <v>99</v>
      </c>
      <c r="C125" s="39" t="s">
        <v>9</v>
      </c>
      <c r="D125" s="39" t="s">
        <v>12</v>
      </c>
      <c r="E125" s="27" t="s">
        <v>182</v>
      </c>
      <c r="F125" s="40"/>
      <c r="G125" s="40">
        <v>2197.888</v>
      </c>
      <c r="H125" s="40">
        <v>407.37843</v>
      </c>
      <c r="I125" s="40">
        <v>18.53</v>
      </c>
    </row>
    <row r="126" spans="1:9" ht="35.25" customHeight="1" thickBot="1">
      <c r="A126" s="63" t="s">
        <v>187</v>
      </c>
      <c r="B126" s="26" t="s">
        <v>99</v>
      </c>
      <c r="C126" s="39" t="s">
        <v>9</v>
      </c>
      <c r="D126" s="39" t="s">
        <v>12</v>
      </c>
      <c r="E126" s="27" t="s">
        <v>185</v>
      </c>
      <c r="F126" s="40"/>
      <c r="G126" s="40">
        <v>30</v>
      </c>
      <c r="H126" s="40">
        <v>0</v>
      </c>
      <c r="I126" s="40">
        <v>0</v>
      </c>
    </row>
    <row r="127" spans="1:9" ht="45.75" customHeight="1" thickBot="1">
      <c r="A127" s="63" t="s">
        <v>184</v>
      </c>
      <c r="B127" s="26" t="s">
        <v>99</v>
      </c>
      <c r="C127" s="39" t="s">
        <v>9</v>
      </c>
      <c r="D127" s="39" t="s">
        <v>12</v>
      </c>
      <c r="E127" s="27" t="s">
        <v>183</v>
      </c>
      <c r="F127" s="40"/>
      <c r="G127" s="40">
        <v>657.563</v>
      </c>
      <c r="H127" s="40">
        <v>160.91757</v>
      </c>
      <c r="I127" s="40">
        <v>24.47</v>
      </c>
    </row>
    <row r="128" spans="1:9" ht="28.5" customHeight="1" thickBot="1">
      <c r="A128" s="63" t="s">
        <v>188</v>
      </c>
      <c r="B128" s="26" t="s">
        <v>99</v>
      </c>
      <c r="C128" s="39" t="s">
        <v>9</v>
      </c>
      <c r="D128" s="39" t="s">
        <v>12</v>
      </c>
      <c r="E128" s="27" t="s">
        <v>189</v>
      </c>
      <c r="F128" s="40"/>
      <c r="G128" s="40">
        <v>1510.423</v>
      </c>
      <c r="H128" s="40">
        <v>159.59231</v>
      </c>
      <c r="I128" s="40">
        <v>10.57</v>
      </c>
    </row>
    <row r="129" spans="1:9" ht="29.25" customHeight="1" thickBot="1">
      <c r="A129" s="63" t="s">
        <v>190</v>
      </c>
      <c r="B129" s="26" t="s">
        <v>99</v>
      </c>
      <c r="C129" s="39" t="s">
        <v>9</v>
      </c>
      <c r="D129" s="39" t="s">
        <v>12</v>
      </c>
      <c r="E129" s="27" t="s">
        <v>186</v>
      </c>
      <c r="F129" s="40"/>
      <c r="G129" s="40">
        <v>250</v>
      </c>
      <c r="H129" s="40">
        <v>15.22888</v>
      </c>
      <c r="I129" s="40">
        <v>6.12</v>
      </c>
    </row>
    <row r="130" spans="1:9" ht="39.75" customHeight="1" thickBot="1">
      <c r="A130" s="63" t="s">
        <v>192</v>
      </c>
      <c r="B130" s="26" t="s">
        <v>99</v>
      </c>
      <c r="C130" s="39" t="s">
        <v>9</v>
      </c>
      <c r="D130" s="39" t="s">
        <v>12</v>
      </c>
      <c r="E130" s="27" t="s">
        <v>191</v>
      </c>
      <c r="F130" s="40"/>
      <c r="G130" s="40">
        <v>1260.423</v>
      </c>
      <c r="H130" s="40">
        <v>144.36343</v>
      </c>
      <c r="I130" s="40">
        <v>11.45</v>
      </c>
    </row>
    <row r="131" spans="1:9" ht="27" customHeight="1" thickBot="1">
      <c r="A131" s="63" t="s">
        <v>193</v>
      </c>
      <c r="B131" s="26" t="s">
        <v>99</v>
      </c>
      <c r="C131" s="39" t="s">
        <v>9</v>
      </c>
      <c r="D131" s="39" t="s">
        <v>12</v>
      </c>
      <c r="E131" s="27" t="s">
        <v>194</v>
      </c>
      <c r="F131" s="40"/>
      <c r="G131" s="40">
        <v>9</v>
      </c>
      <c r="H131" s="40">
        <v>0</v>
      </c>
      <c r="I131" s="40">
        <v>0</v>
      </c>
    </row>
    <row r="132" spans="1:9" ht="27" customHeight="1" thickBot="1">
      <c r="A132" s="63" t="s">
        <v>196</v>
      </c>
      <c r="B132" s="26" t="s">
        <v>99</v>
      </c>
      <c r="C132" s="39" t="s">
        <v>9</v>
      </c>
      <c r="D132" s="39" t="s">
        <v>12</v>
      </c>
      <c r="E132" s="27" t="s">
        <v>195</v>
      </c>
      <c r="F132" s="40"/>
      <c r="G132" s="40">
        <v>10</v>
      </c>
      <c r="H132" s="40">
        <v>5.686</v>
      </c>
      <c r="I132" s="40">
        <v>5.68</v>
      </c>
    </row>
    <row r="133" spans="1:9" ht="35.25" customHeight="1">
      <c r="A133" s="54" t="s">
        <v>67</v>
      </c>
      <c r="B133" s="26" t="s">
        <v>100</v>
      </c>
      <c r="C133" s="39" t="s">
        <v>9</v>
      </c>
      <c r="D133" s="39" t="s">
        <v>12</v>
      </c>
      <c r="E133" s="27" t="s">
        <v>4</v>
      </c>
      <c r="F133" s="40">
        <v>0</v>
      </c>
      <c r="G133" s="40">
        <v>0</v>
      </c>
      <c r="H133" s="40">
        <v>0</v>
      </c>
      <c r="I133" s="40">
        <v>0</v>
      </c>
    </row>
    <row r="134" spans="1:9" ht="30.75" customHeight="1" thickBot="1">
      <c r="A134" s="89" t="s">
        <v>151</v>
      </c>
      <c r="B134" s="32" t="s">
        <v>101</v>
      </c>
      <c r="C134" s="39" t="s">
        <v>9</v>
      </c>
      <c r="D134" s="39" t="s">
        <v>18</v>
      </c>
      <c r="E134" s="27" t="s">
        <v>4</v>
      </c>
      <c r="F134" s="40">
        <v>10</v>
      </c>
      <c r="G134" s="40">
        <v>10</v>
      </c>
      <c r="H134" s="40">
        <v>0</v>
      </c>
      <c r="I134" s="40">
        <v>0</v>
      </c>
    </row>
    <row r="135" spans="1:9" ht="30.75" customHeight="1" thickBot="1">
      <c r="A135" s="63" t="s">
        <v>188</v>
      </c>
      <c r="B135" s="32" t="s">
        <v>101</v>
      </c>
      <c r="C135" s="39" t="s">
        <v>9</v>
      </c>
      <c r="D135" s="39" t="s">
        <v>18</v>
      </c>
      <c r="E135" s="27" t="s">
        <v>189</v>
      </c>
      <c r="F135" s="40"/>
      <c r="G135" s="40">
        <v>10</v>
      </c>
      <c r="H135" s="40">
        <v>0</v>
      </c>
      <c r="I135" s="40">
        <v>0</v>
      </c>
    </row>
    <row r="136" spans="1:9" ht="31.5" customHeight="1" thickBot="1">
      <c r="A136" s="63" t="s">
        <v>192</v>
      </c>
      <c r="B136" s="32" t="s">
        <v>101</v>
      </c>
      <c r="C136" s="39" t="s">
        <v>9</v>
      </c>
      <c r="D136" s="39" t="s">
        <v>18</v>
      </c>
      <c r="E136" s="27" t="s">
        <v>191</v>
      </c>
      <c r="F136" s="40"/>
      <c r="G136" s="40">
        <v>10</v>
      </c>
      <c r="H136" s="40">
        <v>0</v>
      </c>
      <c r="I136" s="40">
        <v>0</v>
      </c>
    </row>
    <row r="137" spans="1:9" ht="26.25" customHeight="1" thickBot="1">
      <c r="A137" s="88" t="s">
        <v>152</v>
      </c>
      <c r="B137" s="32" t="s">
        <v>102</v>
      </c>
      <c r="C137" s="39" t="s">
        <v>9</v>
      </c>
      <c r="D137" s="39" t="s">
        <v>18</v>
      </c>
      <c r="E137" s="27" t="s">
        <v>4</v>
      </c>
      <c r="F137" s="40">
        <v>5</v>
      </c>
      <c r="G137" s="40">
        <v>5</v>
      </c>
      <c r="H137" s="40">
        <v>0</v>
      </c>
      <c r="I137" s="40">
        <v>0</v>
      </c>
    </row>
    <row r="138" spans="1:9" ht="26.25" customHeight="1" thickBot="1">
      <c r="A138" s="63" t="s">
        <v>188</v>
      </c>
      <c r="B138" s="32" t="s">
        <v>102</v>
      </c>
      <c r="C138" s="39" t="s">
        <v>9</v>
      </c>
      <c r="D138" s="39" t="s">
        <v>18</v>
      </c>
      <c r="E138" s="27" t="s">
        <v>189</v>
      </c>
      <c r="F138" s="40"/>
      <c r="G138" s="40">
        <v>5</v>
      </c>
      <c r="H138" s="40">
        <v>0</v>
      </c>
      <c r="I138" s="40">
        <v>0</v>
      </c>
    </row>
    <row r="139" spans="1:9" ht="33" customHeight="1" thickBot="1">
      <c r="A139" s="63" t="s">
        <v>192</v>
      </c>
      <c r="B139" s="32" t="s">
        <v>102</v>
      </c>
      <c r="C139" s="39" t="s">
        <v>9</v>
      </c>
      <c r="D139" s="39" t="s">
        <v>18</v>
      </c>
      <c r="E139" s="27" t="s">
        <v>191</v>
      </c>
      <c r="F139" s="40"/>
      <c r="G139" s="40">
        <v>5</v>
      </c>
      <c r="H139" s="40">
        <v>0</v>
      </c>
      <c r="I139" s="40">
        <v>0</v>
      </c>
    </row>
    <row r="140" spans="1:9" ht="33" customHeight="1">
      <c r="A140" s="71" t="s">
        <v>97</v>
      </c>
      <c r="B140" s="72" t="s">
        <v>212</v>
      </c>
      <c r="C140" s="39" t="s">
        <v>9</v>
      </c>
      <c r="D140" s="39" t="s">
        <v>18</v>
      </c>
      <c r="E140" s="27" t="s">
        <v>4</v>
      </c>
      <c r="F140" s="40">
        <v>5</v>
      </c>
      <c r="G140" s="40">
        <v>0</v>
      </c>
      <c r="H140" s="40">
        <v>0</v>
      </c>
      <c r="I140" s="40">
        <v>0</v>
      </c>
    </row>
    <row r="141" spans="1:9" ht="33" customHeight="1" thickBot="1">
      <c r="A141" s="74" t="s">
        <v>188</v>
      </c>
      <c r="B141" s="72" t="s">
        <v>212</v>
      </c>
      <c r="C141" s="39" t="s">
        <v>9</v>
      </c>
      <c r="D141" s="39" t="s">
        <v>18</v>
      </c>
      <c r="E141" s="27" t="s">
        <v>189</v>
      </c>
      <c r="F141" s="40"/>
      <c r="G141" s="40">
        <v>0</v>
      </c>
      <c r="H141" s="40">
        <v>0</v>
      </c>
      <c r="I141" s="40">
        <v>0</v>
      </c>
    </row>
    <row r="142" spans="1:9" ht="33" customHeight="1" thickBot="1">
      <c r="A142" s="74" t="s">
        <v>192</v>
      </c>
      <c r="B142" s="72" t="s">
        <v>212</v>
      </c>
      <c r="C142" s="39" t="s">
        <v>9</v>
      </c>
      <c r="D142" s="39" t="s">
        <v>18</v>
      </c>
      <c r="E142" s="27" t="s">
        <v>191</v>
      </c>
      <c r="F142" s="40"/>
      <c r="G142" s="40">
        <v>0</v>
      </c>
      <c r="H142" s="40">
        <v>0</v>
      </c>
      <c r="I142" s="40">
        <v>0</v>
      </c>
    </row>
    <row r="143" spans="1:9" ht="28.5" customHeight="1">
      <c r="A143" s="51" t="s">
        <v>134</v>
      </c>
      <c r="B143" s="21" t="s">
        <v>6</v>
      </c>
      <c r="C143" s="41"/>
      <c r="D143" s="41"/>
      <c r="E143" s="8"/>
      <c r="F143" s="42">
        <f>F147+F154+F144+F157+F160+F163+F166+F169+F175+F172</f>
        <v>4852.8458200000005</v>
      </c>
      <c r="G143" s="42">
        <f>G144+G147+G154+G157+G160+G163+G166+G169+G172+G175+G150</f>
        <v>2918.2936</v>
      </c>
      <c r="H143" s="42">
        <f>H147+H154+H144+H157+H160+H163+H166+H169+H175+H172+H150</f>
        <v>624.91346</v>
      </c>
      <c r="I143" s="42">
        <v>21.41</v>
      </c>
    </row>
    <row r="144" spans="1:9" ht="28.5" customHeight="1" thickBot="1">
      <c r="A144" s="85" t="s">
        <v>84</v>
      </c>
      <c r="B144" s="32" t="s">
        <v>123</v>
      </c>
      <c r="C144" s="39" t="s">
        <v>8</v>
      </c>
      <c r="D144" s="39" t="s">
        <v>11</v>
      </c>
      <c r="E144" s="27" t="s">
        <v>4</v>
      </c>
      <c r="F144" s="40">
        <v>10</v>
      </c>
      <c r="G144" s="40">
        <v>10</v>
      </c>
      <c r="H144" s="40">
        <v>0</v>
      </c>
      <c r="I144" s="40">
        <v>0</v>
      </c>
    </row>
    <row r="145" spans="1:9" ht="33" customHeight="1" thickBot="1">
      <c r="A145" s="63" t="s">
        <v>188</v>
      </c>
      <c r="B145" s="32" t="s">
        <v>123</v>
      </c>
      <c r="C145" s="39" t="s">
        <v>8</v>
      </c>
      <c r="D145" s="39" t="s">
        <v>11</v>
      </c>
      <c r="E145" s="27" t="s">
        <v>189</v>
      </c>
      <c r="F145" s="40"/>
      <c r="G145" s="40">
        <v>10</v>
      </c>
      <c r="H145" s="40">
        <v>0</v>
      </c>
      <c r="I145" s="40">
        <v>0</v>
      </c>
    </row>
    <row r="146" spans="1:9" ht="33" customHeight="1" thickBot="1">
      <c r="A146" s="63" t="s">
        <v>192</v>
      </c>
      <c r="B146" s="32" t="s">
        <v>123</v>
      </c>
      <c r="C146" s="39" t="s">
        <v>8</v>
      </c>
      <c r="D146" s="39" t="s">
        <v>11</v>
      </c>
      <c r="E146" s="27" t="s">
        <v>191</v>
      </c>
      <c r="F146" s="40"/>
      <c r="G146" s="40">
        <v>10</v>
      </c>
      <c r="H146" s="40">
        <v>0</v>
      </c>
      <c r="I146" s="40">
        <v>0</v>
      </c>
    </row>
    <row r="147" spans="1:9" ht="33" customHeight="1" thickBot="1">
      <c r="A147" s="85" t="s">
        <v>79</v>
      </c>
      <c r="B147" s="32" t="s">
        <v>124</v>
      </c>
      <c r="C147" s="39" t="s">
        <v>8</v>
      </c>
      <c r="D147" s="39" t="s">
        <v>11</v>
      </c>
      <c r="E147" s="27" t="s">
        <v>4</v>
      </c>
      <c r="F147" s="40">
        <v>10</v>
      </c>
      <c r="G147" s="40">
        <v>50</v>
      </c>
      <c r="H147" s="40">
        <v>0</v>
      </c>
      <c r="I147" s="40">
        <v>0</v>
      </c>
    </row>
    <row r="148" spans="1:9" ht="33.75" customHeight="1" thickBot="1">
      <c r="A148" s="63" t="s">
        <v>188</v>
      </c>
      <c r="B148" s="32" t="s">
        <v>124</v>
      </c>
      <c r="C148" s="39" t="s">
        <v>8</v>
      </c>
      <c r="D148" s="39" t="s">
        <v>11</v>
      </c>
      <c r="E148" s="27" t="s">
        <v>189</v>
      </c>
      <c r="F148" s="40"/>
      <c r="G148" s="40">
        <v>50</v>
      </c>
      <c r="H148" s="40">
        <v>0</v>
      </c>
      <c r="I148" s="40">
        <v>0</v>
      </c>
    </row>
    <row r="149" spans="1:9" ht="35.25" customHeight="1" thickBot="1">
      <c r="A149" s="63" t="s">
        <v>192</v>
      </c>
      <c r="B149" s="32" t="s">
        <v>124</v>
      </c>
      <c r="C149" s="39" t="s">
        <v>8</v>
      </c>
      <c r="D149" s="39" t="s">
        <v>11</v>
      </c>
      <c r="E149" s="27" t="s">
        <v>191</v>
      </c>
      <c r="F149" s="40"/>
      <c r="G149" s="40">
        <v>50</v>
      </c>
      <c r="H149" s="40">
        <v>0</v>
      </c>
      <c r="I149" s="40">
        <v>0</v>
      </c>
    </row>
    <row r="150" spans="1:9" ht="35.25" customHeight="1" thickBot="1">
      <c r="A150" s="85" t="s">
        <v>177</v>
      </c>
      <c r="B150" s="32" t="s">
        <v>178</v>
      </c>
      <c r="C150" s="39" t="s">
        <v>8</v>
      </c>
      <c r="D150" s="39" t="s">
        <v>11</v>
      </c>
      <c r="E150" s="27" t="s">
        <v>4</v>
      </c>
      <c r="F150" s="40">
        <v>0</v>
      </c>
      <c r="G150" s="40">
        <f>G151</f>
        <v>150</v>
      </c>
      <c r="H150" s="40">
        <f>H151</f>
        <v>14.4189</v>
      </c>
      <c r="I150" s="40">
        <f>I151</f>
        <v>13.73</v>
      </c>
    </row>
    <row r="151" spans="1:9" ht="35.25" customHeight="1" thickBot="1">
      <c r="A151" s="63" t="s">
        <v>188</v>
      </c>
      <c r="B151" s="32" t="s">
        <v>178</v>
      </c>
      <c r="C151" s="39" t="s">
        <v>8</v>
      </c>
      <c r="D151" s="39" t="s">
        <v>11</v>
      </c>
      <c r="E151" s="27" t="s">
        <v>189</v>
      </c>
      <c r="F151" s="40"/>
      <c r="G151" s="40">
        <f>G152+G153</f>
        <v>150</v>
      </c>
      <c r="H151" s="40">
        <f>H152+H153</f>
        <v>14.4189</v>
      </c>
      <c r="I151" s="40">
        <f>I152+I153</f>
        <v>13.73</v>
      </c>
    </row>
    <row r="152" spans="1:9" ht="28.5" customHeight="1" thickBot="1">
      <c r="A152" s="63" t="s">
        <v>192</v>
      </c>
      <c r="B152" s="32" t="s">
        <v>178</v>
      </c>
      <c r="C152" s="39" t="s">
        <v>8</v>
      </c>
      <c r="D152" s="39" t="s">
        <v>11</v>
      </c>
      <c r="E152" s="27" t="s">
        <v>191</v>
      </c>
      <c r="F152" s="40"/>
      <c r="G152" s="40">
        <v>105</v>
      </c>
      <c r="H152" s="40">
        <v>14.4189</v>
      </c>
      <c r="I152" s="40">
        <v>13.73</v>
      </c>
    </row>
    <row r="153" spans="1:9" ht="28.5" customHeight="1">
      <c r="A153" s="86" t="s">
        <v>208</v>
      </c>
      <c r="B153" s="32" t="s">
        <v>178</v>
      </c>
      <c r="C153" s="39" t="s">
        <v>8</v>
      </c>
      <c r="D153" s="39" t="s">
        <v>11</v>
      </c>
      <c r="E153" s="27" t="s">
        <v>209</v>
      </c>
      <c r="F153" s="40"/>
      <c r="G153" s="40">
        <v>45</v>
      </c>
      <c r="H153" s="40">
        <v>0</v>
      </c>
      <c r="I153" s="40">
        <v>0</v>
      </c>
    </row>
    <row r="154" spans="1:9" ht="28.5" customHeight="1">
      <c r="A154" s="53" t="s">
        <v>38</v>
      </c>
      <c r="B154" s="32" t="s">
        <v>103</v>
      </c>
      <c r="C154" s="39" t="s">
        <v>8</v>
      </c>
      <c r="D154" s="39" t="s">
        <v>11</v>
      </c>
      <c r="E154" s="27" t="s">
        <v>4</v>
      </c>
      <c r="F154" s="40">
        <v>60</v>
      </c>
      <c r="G154" s="40">
        <v>60</v>
      </c>
      <c r="H154" s="40">
        <v>0</v>
      </c>
      <c r="I154" s="40">
        <v>0</v>
      </c>
    </row>
    <row r="155" spans="1:9" ht="39" customHeight="1" thickBot="1">
      <c r="A155" s="87" t="s">
        <v>188</v>
      </c>
      <c r="B155" s="32" t="s">
        <v>103</v>
      </c>
      <c r="C155" s="39" t="s">
        <v>8</v>
      </c>
      <c r="D155" s="39" t="s">
        <v>11</v>
      </c>
      <c r="E155" s="27" t="s">
        <v>189</v>
      </c>
      <c r="F155" s="40"/>
      <c r="G155" s="40">
        <v>60</v>
      </c>
      <c r="H155" s="40">
        <v>0</v>
      </c>
      <c r="I155" s="40">
        <v>0</v>
      </c>
    </row>
    <row r="156" spans="1:9" ht="30" customHeight="1" thickBot="1">
      <c r="A156" s="63" t="s">
        <v>192</v>
      </c>
      <c r="B156" s="32" t="s">
        <v>103</v>
      </c>
      <c r="C156" s="39" t="s">
        <v>8</v>
      </c>
      <c r="D156" s="39" t="s">
        <v>11</v>
      </c>
      <c r="E156" s="27" t="s">
        <v>191</v>
      </c>
      <c r="F156" s="40"/>
      <c r="G156" s="40">
        <v>60</v>
      </c>
      <c r="H156" s="40">
        <v>0</v>
      </c>
      <c r="I156" s="40">
        <v>0</v>
      </c>
    </row>
    <row r="157" spans="1:9" ht="30.75" customHeight="1" thickBot="1">
      <c r="A157" s="84" t="s">
        <v>81</v>
      </c>
      <c r="B157" s="32" t="s">
        <v>125</v>
      </c>
      <c r="C157" s="39" t="s">
        <v>8</v>
      </c>
      <c r="D157" s="39" t="s">
        <v>11</v>
      </c>
      <c r="E157" s="27" t="s">
        <v>4</v>
      </c>
      <c r="F157" s="40">
        <v>155</v>
      </c>
      <c r="G157" s="40">
        <v>350</v>
      </c>
      <c r="H157" s="40">
        <v>3.852</v>
      </c>
      <c r="I157" s="40">
        <v>1.1</v>
      </c>
    </row>
    <row r="158" spans="1:9" ht="30.75" customHeight="1" thickBot="1">
      <c r="A158" s="63" t="s">
        <v>188</v>
      </c>
      <c r="B158" s="32" t="s">
        <v>125</v>
      </c>
      <c r="C158" s="39" t="s">
        <v>8</v>
      </c>
      <c r="D158" s="39" t="s">
        <v>11</v>
      </c>
      <c r="E158" s="27" t="s">
        <v>189</v>
      </c>
      <c r="F158" s="40"/>
      <c r="G158" s="40">
        <v>350</v>
      </c>
      <c r="H158" s="40">
        <v>3.852</v>
      </c>
      <c r="I158" s="40">
        <v>1.1</v>
      </c>
    </row>
    <row r="159" spans="1:9" ht="32.25" customHeight="1" thickBot="1">
      <c r="A159" s="63" t="s">
        <v>192</v>
      </c>
      <c r="B159" s="32" t="s">
        <v>125</v>
      </c>
      <c r="C159" s="39" t="s">
        <v>8</v>
      </c>
      <c r="D159" s="39" t="s">
        <v>11</v>
      </c>
      <c r="E159" s="27" t="s">
        <v>191</v>
      </c>
      <c r="F159" s="40"/>
      <c r="G159" s="40">
        <v>350</v>
      </c>
      <c r="H159" s="40">
        <v>3.852</v>
      </c>
      <c r="I159" s="40">
        <v>1.1</v>
      </c>
    </row>
    <row r="160" spans="1:9" ht="32.25" customHeight="1" thickBot="1">
      <c r="A160" s="81" t="s">
        <v>37</v>
      </c>
      <c r="B160" s="32" t="s">
        <v>104</v>
      </c>
      <c r="C160" s="39" t="s">
        <v>8</v>
      </c>
      <c r="D160" s="39" t="s">
        <v>11</v>
      </c>
      <c r="E160" s="27" t="s">
        <v>4</v>
      </c>
      <c r="F160" s="40">
        <v>1740.18595</v>
      </c>
      <c r="G160" s="40">
        <v>1288.5986</v>
      </c>
      <c r="H160" s="40">
        <v>397.64256</v>
      </c>
      <c r="I160" s="40">
        <v>30.86</v>
      </c>
    </row>
    <row r="161" spans="1:9" ht="32.25" customHeight="1" thickBot="1">
      <c r="A161" s="63" t="s">
        <v>188</v>
      </c>
      <c r="B161" s="32" t="s">
        <v>104</v>
      </c>
      <c r="C161" s="39" t="s">
        <v>8</v>
      </c>
      <c r="D161" s="39" t="s">
        <v>11</v>
      </c>
      <c r="E161" s="27" t="s">
        <v>189</v>
      </c>
      <c r="F161" s="40"/>
      <c r="G161" s="40">
        <v>1288.5986</v>
      </c>
      <c r="H161" s="40">
        <v>397.64256</v>
      </c>
      <c r="I161" s="40">
        <v>30.86</v>
      </c>
    </row>
    <row r="162" spans="1:9" ht="36" customHeight="1" thickBot="1">
      <c r="A162" s="63" t="s">
        <v>192</v>
      </c>
      <c r="B162" s="32" t="s">
        <v>104</v>
      </c>
      <c r="C162" s="39" t="s">
        <v>8</v>
      </c>
      <c r="D162" s="39" t="s">
        <v>11</v>
      </c>
      <c r="E162" s="27" t="s">
        <v>191</v>
      </c>
      <c r="F162" s="40"/>
      <c r="G162" s="40">
        <v>1288.5986</v>
      </c>
      <c r="H162" s="40">
        <v>397.64256</v>
      </c>
      <c r="I162" s="40">
        <v>30.86</v>
      </c>
    </row>
    <row r="163" spans="1:9" ht="22.5" customHeight="1" thickBot="1">
      <c r="A163" s="83" t="s">
        <v>175</v>
      </c>
      <c r="B163" s="32" t="s">
        <v>176</v>
      </c>
      <c r="C163" s="39" t="s">
        <v>8</v>
      </c>
      <c r="D163" s="39" t="s">
        <v>11</v>
      </c>
      <c r="E163" s="27" t="s">
        <v>4</v>
      </c>
      <c r="F163" s="59">
        <v>97.65987</v>
      </c>
      <c r="G163" s="59">
        <v>100</v>
      </c>
      <c r="H163" s="60">
        <v>0</v>
      </c>
      <c r="I163" s="60">
        <v>0</v>
      </c>
    </row>
    <row r="164" spans="1:9" ht="36" customHeight="1" thickBot="1">
      <c r="A164" s="63" t="s">
        <v>188</v>
      </c>
      <c r="B164" s="32" t="s">
        <v>176</v>
      </c>
      <c r="C164" s="39" t="s">
        <v>8</v>
      </c>
      <c r="D164" s="39" t="s">
        <v>11</v>
      </c>
      <c r="E164" s="27" t="s">
        <v>189</v>
      </c>
      <c r="F164" s="59"/>
      <c r="G164" s="59">
        <v>100</v>
      </c>
      <c r="H164" s="60">
        <v>0</v>
      </c>
      <c r="I164" s="60">
        <v>0</v>
      </c>
    </row>
    <row r="165" spans="1:9" ht="33.75" customHeight="1" thickBot="1">
      <c r="A165" s="63" t="s">
        <v>192</v>
      </c>
      <c r="B165" s="32" t="s">
        <v>176</v>
      </c>
      <c r="C165" s="39" t="s">
        <v>8</v>
      </c>
      <c r="D165" s="39" t="s">
        <v>11</v>
      </c>
      <c r="E165" s="27" t="s">
        <v>191</v>
      </c>
      <c r="F165" s="59"/>
      <c r="G165" s="59">
        <v>100</v>
      </c>
      <c r="H165" s="60">
        <v>0</v>
      </c>
      <c r="I165" s="60">
        <v>0</v>
      </c>
    </row>
    <row r="166" spans="1:9" ht="33.75" customHeight="1" thickBot="1">
      <c r="A166" s="80" t="s">
        <v>210</v>
      </c>
      <c r="B166" s="32" t="s">
        <v>128</v>
      </c>
      <c r="C166" s="39" t="s">
        <v>8</v>
      </c>
      <c r="D166" s="39" t="s">
        <v>11</v>
      </c>
      <c r="E166" s="27" t="s">
        <v>4</v>
      </c>
      <c r="F166" s="40">
        <v>100</v>
      </c>
      <c r="G166" s="40">
        <v>0</v>
      </c>
      <c r="H166" s="40">
        <v>0</v>
      </c>
      <c r="I166" s="40">
        <v>0</v>
      </c>
    </row>
    <row r="167" spans="1:9" ht="33.75" customHeight="1" thickBot="1">
      <c r="A167" s="63" t="s">
        <v>188</v>
      </c>
      <c r="B167" s="32" t="s">
        <v>128</v>
      </c>
      <c r="C167" s="39" t="s">
        <v>8</v>
      </c>
      <c r="D167" s="39" t="s">
        <v>11</v>
      </c>
      <c r="E167" s="27" t="s">
        <v>189</v>
      </c>
      <c r="F167" s="40"/>
      <c r="G167" s="40">
        <v>0</v>
      </c>
      <c r="H167" s="40">
        <v>0</v>
      </c>
      <c r="I167" s="40">
        <v>0</v>
      </c>
    </row>
    <row r="168" spans="1:9" ht="28.5" customHeight="1" thickBot="1">
      <c r="A168" s="61" t="s">
        <v>192</v>
      </c>
      <c r="B168" s="32" t="s">
        <v>128</v>
      </c>
      <c r="C168" s="39" t="s">
        <v>8</v>
      </c>
      <c r="D168" s="39" t="s">
        <v>11</v>
      </c>
      <c r="E168" s="27" t="s">
        <v>191</v>
      </c>
      <c r="F168" s="40"/>
      <c r="G168" s="40">
        <v>0</v>
      </c>
      <c r="H168" s="40">
        <v>0</v>
      </c>
      <c r="I168" s="40">
        <v>0</v>
      </c>
    </row>
    <row r="169" spans="1:9" ht="24" customHeight="1" thickBot="1">
      <c r="A169" s="82" t="s">
        <v>154</v>
      </c>
      <c r="B169" s="26" t="s">
        <v>105</v>
      </c>
      <c r="C169" s="39" t="s">
        <v>8</v>
      </c>
      <c r="D169" s="39" t="s">
        <v>11</v>
      </c>
      <c r="E169" s="27" t="s">
        <v>4</v>
      </c>
      <c r="F169" s="40">
        <v>350</v>
      </c>
      <c r="G169" s="40">
        <v>0</v>
      </c>
      <c r="H169" s="40">
        <v>0</v>
      </c>
      <c r="I169" s="40">
        <v>0</v>
      </c>
    </row>
    <row r="170" spans="1:9" ht="36" customHeight="1" thickBot="1">
      <c r="A170" s="63" t="s">
        <v>188</v>
      </c>
      <c r="B170" s="26" t="s">
        <v>105</v>
      </c>
      <c r="C170" s="39" t="s">
        <v>8</v>
      </c>
      <c r="D170" s="39" t="s">
        <v>11</v>
      </c>
      <c r="E170" s="27" t="s">
        <v>189</v>
      </c>
      <c r="F170" s="40"/>
      <c r="G170" s="40">
        <v>0</v>
      </c>
      <c r="H170" s="40">
        <v>0</v>
      </c>
      <c r="I170" s="40">
        <v>0</v>
      </c>
    </row>
    <row r="171" spans="1:9" ht="33.75" customHeight="1" thickBot="1">
      <c r="A171" s="63" t="s">
        <v>192</v>
      </c>
      <c r="B171" s="26" t="s">
        <v>105</v>
      </c>
      <c r="C171" s="39" t="s">
        <v>8</v>
      </c>
      <c r="D171" s="39" t="s">
        <v>11</v>
      </c>
      <c r="E171" s="27" t="s">
        <v>191</v>
      </c>
      <c r="F171" s="40"/>
      <c r="G171" s="40">
        <v>0</v>
      </c>
      <c r="H171" s="40">
        <v>0</v>
      </c>
      <c r="I171" s="40">
        <v>0</v>
      </c>
    </row>
    <row r="172" spans="1:9" ht="33.75" customHeight="1" thickBot="1">
      <c r="A172" s="82" t="s">
        <v>160</v>
      </c>
      <c r="B172" s="26" t="s">
        <v>159</v>
      </c>
      <c r="C172" s="39" t="s">
        <v>8</v>
      </c>
      <c r="D172" s="39" t="s">
        <v>11</v>
      </c>
      <c r="E172" s="27" t="s">
        <v>4</v>
      </c>
      <c r="F172" s="40">
        <v>1500</v>
      </c>
      <c r="G172" s="40">
        <v>73.695</v>
      </c>
      <c r="H172" s="40">
        <v>0</v>
      </c>
      <c r="I172" s="40">
        <v>0</v>
      </c>
    </row>
    <row r="173" spans="1:9" ht="33.75" customHeight="1" thickBot="1">
      <c r="A173" s="63" t="s">
        <v>188</v>
      </c>
      <c r="B173" s="26" t="s">
        <v>159</v>
      </c>
      <c r="C173" s="39" t="s">
        <v>8</v>
      </c>
      <c r="D173" s="39" t="s">
        <v>11</v>
      </c>
      <c r="E173" s="27" t="s">
        <v>189</v>
      </c>
      <c r="F173" s="40"/>
      <c r="G173" s="40">
        <v>73.695</v>
      </c>
      <c r="H173" s="40">
        <v>0</v>
      </c>
      <c r="I173" s="40">
        <v>0</v>
      </c>
    </row>
    <row r="174" spans="1:9" ht="27.75" customHeight="1" thickBot="1">
      <c r="A174" s="63" t="s">
        <v>192</v>
      </c>
      <c r="B174" s="26" t="s">
        <v>159</v>
      </c>
      <c r="C174" s="39" t="s">
        <v>8</v>
      </c>
      <c r="D174" s="39" t="s">
        <v>11</v>
      </c>
      <c r="E174" s="27" t="s">
        <v>191</v>
      </c>
      <c r="F174" s="40"/>
      <c r="G174" s="40">
        <v>73.695</v>
      </c>
      <c r="H174" s="40">
        <v>0</v>
      </c>
      <c r="I174" s="40">
        <v>0</v>
      </c>
    </row>
    <row r="175" spans="1:9" ht="27.75" customHeight="1">
      <c r="A175" s="54" t="s">
        <v>153</v>
      </c>
      <c r="B175" s="32" t="s">
        <v>106</v>
      </c>
      <c r="C175" s="39" t="s">
        <v>8</v>
      </c>
      <c r="D175" s="39" t="s">
        <v>11</v>
      </c>
      <c r="E175" s="27" t="s">
        <v>4</v>
      </c>
      <c r="F175" s="40">
        <v>830</v>
      </c>
      <c r="G175" s="40">
        <v>836</v>
      </c>
      <c r="H175" s="40">
        <v>209</v>
      </c>
      <c r="I175" s="40">
        <v>25</v>
      </c>
    </row>
    <row r="176" spans="1:9" ht="27.75" customHeight="1" thickBot="1">
      <c r="A176" s="61" t="s">
        <v>201</v>
      </c>
      <c r="B176" s="32" t="s">
        <v>106</v>
      </c>
      <c r="C176" s="39" t="s">
        <v>8</v>
      </c>
      <c r="D176" s="39" t="s">
        <v>11</v>
      </c>
      <c r="E176" s="27" t="s">
        <v>202</v>
      </c>
      <c r="F176" s="40"/>
      <c r="G176" s="40">
        <v>836</v>
      </c>
      <c r="H176" s="40">
        <v>209</v>
      </c>
      <c r="I176" s="40">
        <v>25</v>
      </c>
    </row>
    <row r="177" spans="1:9" ht="33" customHeight="1">
      <c r="A177" s="24" t="s">
        <v>135</v>
      </c>
      <c r="B177" s="37" t="s">
        <v>7</v>
      </c>
      <c r="C177" s="41"/>
      <c r="D177" s="41"/>
      <c r="E177" s="8"/>
      <c r="F177" s="42">
        <f>F178</f>
        <v>145.2245</v>
      </c>
      <c r="G177" s="42">
        <f>G178</f>
        <v>297.4</v>
      </c>
      <c r="H177" s="42">
        <f>H178</f>
        <v>63.42584</v>
      </c>
      <c r="I177" s="42">
        <f>I178</f>
        <v>21.32</v>
      </c>
    </row>
    <row r="178" spans="1:9" ht="33" customHeight="1" thickBot="1">
      <c r="A178" s="81" t="s">
        <v>68</v>
      </c>
      <c r="B178" s="26" t="s">
        <v>107</v>
      </c>
      <c r="C178" s="39" t="s">
        <v>10</v>
      </c>
      <c r="D178" s="39" t="s">
        <v>11</v>
      </c>
      <c r="E178" s="27" t="s">
        <v>4</v>
      </c>
      <c r="F178" s="40">
        <v>145.2245</v>
      </c>
      <c r="G178" s="40">
        <f>G179+G182</f>
        <v>297.4</v>
      </c>
      <c r="H178" s="40">
        <f>H179+H182</f>
        <v>63.42584</v>
      </c>
      <c r="I178" s="40">
        <v>21.32</v>
      </c>
    </row>
    <row r="179" spans="1:9" ht="33" customHeight="1" thickBot="1">
      <c r="A179" s="63" t="s">
        <v>199</v>
      </c>
      <c r="B179" s="26" t="s">
        <v>107</v>
      </c>
      <c r="C179" s="39" t="s">
        <v>10</v>
      </c>
      <c r="D179" s="39" t="s">
        <v>11</v>
      </c>
      <c r="E179" s="27" t="s">
        <v>200</v>
      </c>
      <c r="F179" s="40"/>
      <c r="G179" s="40">
        <f>G180+G181</f>
        <v>290.2</v>
      </c>
      <c r="H179" s="40">
        <f>H180+H181</f>
        <v>63.42584</v>
      </c>
      <c r="I179" s="40">
        <v>21.85</v>
      </c>
    </row>
    <row r="180" spans="1:9" ht="26.25" customHeight="1" thickBot="1">
      <c r="A180" s="63" t="s">
        <v>181</v>
      </c>
      <c r="B180" s="26" t="s">
        <v>107</v>
      </c>
      <c r="C180" s="39" t="s">
        <v>10</v>
      </c>
      <c r="D180" s="39" t="s">
        <v>11</v>
      </c>
      <c r="E180" s="27" t="s">
        <v>182</v>
      </c>
      <c r="F180" s="40"/>
      <c r="G180" s="40">
        <v>222.888</v>
      </c>
      <c r="H180" s="40">
        <v>34.293</v>
      </c>
      <c r="I180" s="40">
        <v>15.4</v>
      </c>
    </row>
    <row r="181" spans="1:9" ht="26.25" customHeight="1" thickBot="1">
      <c r="A181" s="63" t="s">
        <v>184</v>
      </c>
      <c r="B181" s="26" t="s">
        <v>107</v>
      </c>
      <c r="C181" s="39" t="s">
        <v>10</v>
      </c>
      <c r="D181" s="39" t="s">
        <v>11</v>
      </c>
      <c r="E181" s="27" t="s">
        <v>183</v>
      </c>
      <c r="F181" s="40"/>
      <c r="G181" s="40">
        <v>67.312</v>
      </c>
      <c r="H181" s="40">
        <v>29.13284</v>
      </c>
      <c r="I181" s="40">
        <v>43.28</v>
      </c>
    </row>
    <row r="182" spans="1:9" ht="30" customHeight="1" thickBot="1">
      <c r="A182" s="63" t="s">
        <v>188</v>
      </c>
      <c r="B182" s="26" t="s">
        <v>107</v>
      </c>
      <c r="C182" s="39" t="s">
        <v>10</v>
      </c>
      <c r="D182" s="39" t="s">
        <v>11</v>
      </c>
      <c r="E182" s="27" t="s">
        <v>189</v>
      </c>
      <c r="F182" s="40"/>
      <c r="G182" s="40">
        <v>7.2</v>
      </c>
      <c r="H182" s="40">
        <v>0</v>
      </c>
      <c r="I182" s="40">
        <v>0</v>
      </c>
    </row>
    <row r="183" spans="1:9" ht="30" customHeight="1" thickBot="1">
      <c r="A183" s="63" t="s">
        <v>192</v>
      </c>
      <c r="B183" s="26" t="s">
        <v>107</v>
      </c>
      <c r="C183" s="39" t="s">
        <v>10</v>
      </c>
      <c r="D183" s="39" t="s">
        <v>11</v>
      </c>
      <c r="E183" s="27" t="s">
        <v>191</v>
      </c>
      <c r="F183" s="40"/>
      <c r="G183" s="40">
        <v>7.2</v>
      </c>
      <c r="H183" s="40">
        <v>0</v>
      </c>
      <c r="I183" s="40">
        <v>0</v>
      </c>
    </row>
    <row r="184" spans="1:9" ht="60" customHeight="1">
      <c r="A184" s="24" t="s">
        <v>136</v>
      </c>
      <c r="B184" s="21" t="s">
        <v>63</v>
      </c>
      <c r="C184" s="41"/>
      <c r="D184" s="41"/>
      <c r="E184" s="8"/>
      <c r="F184" s="42">
        <f>F185+F187+F189+F191+F193+F195+F197+F199+F203+F205+F207+F209+F201</f>
        <v>6010.015399999999</v>
      </c>
      <c r="G184" s="42">
        <f>G185+G187+G189+G191+G193+G195+G197+G199+G201+G203+G205+G207+G209</f>
        <v>10999.0644</v>
      </c>
      <c r="H184" s="42">
        <f>H185+H187+H189+H191+H193+H195+H197+H199+H203+H205+H207+H209+H201</f>
        <v>2585.1494</v>
      </c>
      <c r="I184" s="42">
        <v>23.5</v>
      </c>
    </row>
    <row r="185" spans="1:9" ht="30" customHeight="1" thickBot="1">
      <c r="A185" s="80" t="s">
        <v>64</v>
      </c>
      <c r="B185" s="26" t="s">
        <v>108</v>
      </c>
      <c r="C185" s="39" t="s">
        <v>9</v>
      </c>
      <c r="D185" s="39" t="s">
        <v>12</v>
      </c>
      <c r="E185" s="27" t="s">
        <v>4</v>
      </c>
      <c r="F185" s="40">
        <v>8.2</v>
      </c>
      <c r="G185" s="40">
        <v>7.1</v>
      </c>
      <c r="H185" s="40">
        <v>7.1</v>
      </c>
      <c r="I185" s="40">
        <v>100</v>
      </c>
    </row>
    <row r="186" spans="1:9" ht="24.75" customHeight="1" thickBot="1">
      <c r="A186" s="63" t="s">
        <v>197</v>
      </c>
      <c r="B186" s="26" t="s">
        <v>108</v>
      </c>
      <c r="C186" s="39" t="s">
        <v>9</v>
      </c>
      <c r="D186" s="39" t="s">
        <v>12</v>
      </c>
      <c r="E186" s="27" t="s">
        <v>198</v>
      </c>
      <c r="F186" s="40"/>
      <c r="G186" s="40">
        <v>7.1</v>
      </c>
      <c r="H186" s="40">
        <v>7.1</v>
      </c>
      <c r="I186" s="40">
        <v>100</v>
      </c>
    </row>
    <row r="187" spans="1:9" ht="59.25" customHeight="1" thickBot="1">
      <c r="A187" s="80" t="s">
        <v>65</v>
      </c>
      <c r="B187" s="26" t="s">
        <v>109</v>
      </c>
      <c r="C187" s="39" t="s">
        <v>9</v>
      </c>
      <c r="D187" s="39" t="s">
        <v>12</v>
      </c>
      <c r="E187" s="27" t="s">
        <v>4</v>
      </c>
      <c r="F187" s="40">
        <v>79.517</v>
      </c>
      <c r="G187" s="40">
        <v>101.854</v>
      </c>
      <c r="H187" s="40">
        <v>101.854</v>
      </c>
      <c r="I187" s="40">
        <v>100</v>
      </c>
    </row>
    <row r="188" spans="1:9" ht="30.75" customHeight="1" thickBot="1">
      <c r="A188" s="63" t="s">
        <v>197</v>
      </c>
      <c r="B188" s="26" t="s">
        <v>109</v>
      </c>
      <c r="C188" s="39" t="s">
        <v>9</v>
      </c>
      <c r="D188" s="39" t="s">
        <v>12</v>
      </c>
      <c r="E188" s="27" t="s">
        <v>198</v>
      </c>
      <c r="F188" s="40"/>
      <c r="G188" s="40">
        <v>101.854</v>
      </c>
      <c r="H188" s="40">
        <v>101.854</v>
      </c>
      <c r="I188" s="40">
        <v>100</v>
      </c>
    </row>
    <row r="189" spans="1:9" ht="27" customHeight="1" thickBot="1">
      <c r="A189" s="80" t="s">
        <v>66</v>
      </c>
      <c r="B189" s="26" t="s">
        <v>110</v>
      </c>
      <c r="C189" s="39" t="s">
        <v>9</v>
      </c>
      <c r="D189" s="39" t="s">
        <v>12</v>
      </c>
      <c r="E189" s="27" t="s">
        <v>4</v>
      </c>
      <c r="F189" s="40">
        <v>38.445</v>
      </c>
      <c r="G189" s="40">
        <v>38.445</v>
      </c>
      <c r="H189" s="40">
        <v>38.445</v>
      </c>
      <c r="I189" s="40">
        <v>100</v>
      </c>
    </row>
    <row r="190" spans="1:9" ht="28.5" customHeight="1" thickBot="1">
      <c r="A190" s="63" t="s">
        <v>197</v>
      </c>
      <c r="B190" s="26" t="s">
        <v>110</v>
      </c>
      <c r="C190" s="39" t="s">
        <v>9</v>
      </c>
      <c r="D190" s="39" t="s">
        <v>12</v>
      </c>
      <c r="E190" s="27" t="s">
        <v>198</v>
      </c>
      <c r="F190" s="40"/>
      <c r="G190" s="40">
        <v>38.445</v>
      </c>
      <c r="H190" s="40">
        <v>38.445</v>
      </c>
      <c r="I190" s="40">
        <v>100</v>
      </c>
    </row>
    <row r="191" spans="1:9" ht="32.25" customHeight="1" thickBot="1">
      <c r="A191" s="78" t="s">
        <v>56</v>
      </c>
      <c r="B191" s="26" t="s">
        <v>111</v>
      </c>
      <c r="C191" s="39" t="s">
        <v>12</v>
      </c>
      <c r="D191" s="39" t="s">
        <v>20</v>
      </c>
      <c r="E191" s="27" t="s">
        <v>4</v>
      </c>
      <c r="F191" s="40">
        <v>5.6914</v>
      </c>
      <c r="G191" s="40">
        <v>5.6914</v>
      </c>
      <c r="H191" s="40">
        <v>5.6914</v>
      </c>
      <c r="I191" s="40">
        <v>100</v>
      </c>
    </row>
    <row r="192" spans="1:9" ht="27" customHeight="1" thickBot="1">
      <c r="A192" s="63" t="s">
        <v>197</v>
      </c>
      <c r="B192" s="26" t="s">
        <v>111</v>
      </c>
      <c r="C192" s="39" t="s">
        <v>12</v>
      </c>
      <c r="D192" s="39" t="s">
        <v>20</v>
      </c>
      <c r="E192" s="27" t="s">
        <v>198</v>
      </c>
      <c r="F192" s="40"/>
      <c r="G192" s="40">
        <v>5.6914</v>
      </c>
      <c r="H192" s="40">
        <v>5.6914</v>
      </c>
      <c r="I192" s="40">
        <v>100</v>
      </c>
    </row>
    <row r="193" spans="1:9" ht="60" customHeight="1" thickBot="1">
      <c r="A193" s="78" t="s">
        <v>57</v>
      </c>
      <c r="B193" s="26" t="s">
        <v>112</v>
      </c>
      <c r="C193" s="39" t="s">
        <v>12</v>
      </c>
      <c r="D193" s="39" t="s">
        <v>20</v>
      </c>
      <c r="E193" s="27" t="s">
        <v>4</v>
      </c>
      <c r="F193" s="40">
        <v>53.604</v>
      </c>
      <c r="G193" s="40">
        <v>71.074</v>
      </c>
      <c r="H193" s="40">
        <v>71.074</v>
      </c>
      <c r="I193" s="40">
        <v>100</v>
      </c>
    </row>
    <row r="194" spans="1:9" ht="30" customHeight="1" thickBot="1">
      <c r="A194" s="63" t="s">
        <v>197</v>
      </c>
      <c r="B194" s="26" t="s">
        <v>112</v>
      </c>
      <c r="C194" s="39" t="s">
        <v>12</v>
      </c>
      <c r="D194" s="39" t="s">
        <v>20</v>
      </c>
      <c r="E194" s="27" t="s">
        <v>198</v>
      </c>
      <c r="F194" s="40"/>
      <c r="G194" s="40">
        <v>71.074</v>
      </c>
      <c r="H194" s="40">
        <v>71.074</v>
      </c>
      <c r="I194" s="40">
        <v>100</v>
      </c>
    </row>
    <row r="195" spans="1:9" ht="48.75" customHeight="1" thickBot="1">
      <c r="A195" s="80" t="s">
        <v>69</v>
      </c>
      <c r="B195" s="26" t="s">
        <v>113</v>
      </c>
      <c r="C195" s="39" t="s">
        <v>70</v>
      </c>
      <c r="D195" s="39" t="s">
        <v>70</v>
      </c>
      <c r="E195" s="27" t="s">
        <v>4</v>
      </c>
      <c r="F195" s="40">
        <v>5.005</v>
      </c>
      <c r="G195" s="40">
        <v>5.6</v>
      </c>
      <c r="H195" s="40">
        <v>5.6</v>
      </c>
      <c r="I195" s="40">
        <v>100</v>
      </c>
    </row>
    <row r="196" spans="1:9" ht="26.25" customHeight="1" thickBot="1">
      <c r="A196" s="63" t="s">
        <v>197</v>
      </c>
      <c r="B196" s="26" t="s">
        <v>113</v>
      </c>
      <c r="C196" s="39" t="s">
        <v>70</v>
      </c>
      <c r="D196" s="39" t="s">
        <v>70</v>
      </c>
      <c r="E196" s="27" t="s">
        <v>198</v>
      </c>
      <c r="F196" s="40"/>
      <c r="G196" s="40">
        <v>5.6</v>
      </c>
      <c r="H196" s="40">
        <v>5.6</v>
      </c>
      <c r="I196" s="40">
        <v>100</v>
      </c>
    </row>
    <row r="197" spans="1:9" ht="43.5" customHeight="1" thickBot="1">
      <c r="A197" s="79" t="s">
        <v>71</v>
      </c>
      <c r="B197" s="26" t="s">
        <v>114</v>
      </c>
      <c r="C197" s="39" t="s">
        <v>72</v>
      </c>
      <c r="D197" s="39" t="s">
        <v>9</v>
      </c>
      <c r="E197" s="27" t="s">
        <v>4</v>
      </c>
      <c r="F197" s="40">
        <v>321.05517</v>
      </c>
      <c r="G197" s="40">
        <v>4558.8</v>
      </c>
      <c r="H197" s="40">
        <v>974.109</v>
      </c>
      <c r="I197" s="40">
        <v>21.36</v>
      </c>
    </row>
    <row r="198" spans="1:9" ht="25.5" customHeight="1" thickBot="1">
      <c r="A198" s="63" t="s">
        <v>197</v>
      </c>
      <c r="B198" s="26" t="s">
        <v>114</v>
      </c>
      <c r="C198" s="39" t="s">
        <v>72</v>
      </c>
      <c r="D198" s="39" t="s">
        <v>9</v>
      </c>
      <c r="E198" s="27" t="s">
        <v>198</v>
      </c>
      <c r="F198" s="40"/>
      <c r="G198" s="40">
        <v>4558.8</v>
      </c>
      <c r="H198" s="40">
        <v>974.109</v>
      </c>
      <c r="I198" s="40">
        <v>21.36</v>
      </c>
    </row>
    <row r="199" spans="1:9" ht="25.5" customHeight="1" thickBot="1">
      <c r="A199" s="78" t="s">
        <v>73</v>
      </c>
      <c r="B199" s="26" t="s">
        <v>115</v>
      </c>
      <c r="C199" s="39" t="s">
        <v>72</v>
      </c>
      <c r="D199" s="39" t="s">
        <v>12</v>
      </c>
      <c r="E199" s="27" t="s">
        <v>4</v>
      </c>
      <c r="F199" s="40">
        <v>273.416</v>
      </c>
      <c r="G199" s="40">
        <v>336.3</v>
      </c>
      <c r="H199" s="40">
        <v>84.075</v>
      </c>
      <c r="I199" s="40">
        <v>25</v>
      </c>
    </row>
    <row r="200" spans="1:9" ht="26.25" customHeight="1" thickBot="1">
      <c r="A200" s="63" t="s">
        <v>197</v>
      </c>
      <c r="B200" s="26" t="s">
        <v>115</v>
      </c>
      <c r="C200" s="39" t="s">
        <v>72</v>
      </c>
      <c r="D200" s="39" t="s">
        <v>12</v>
      </c>
      <c r="E200" s="27" t="s">
        <v>198</v>
      </c>
      <c r="F200" s="40"/>
      <c r="G200" s="40">
        <v>336.3</v>
      </c>
      <c r="H200" s="40">
        <v>84.075</v>
      </c>
      <c r="I200" s="40">
        <v>25</v>
      </c>
    </row>
    <row r="201" spans="1:9" ht="27" customHeight="1">
      <c r="A201" s="31" t="s">
        <v>163</v>
      </c>
      <c r="B201" s="26" t="s">
        <v>161</v>
      </c>
      <c r="C201" s="39" t="s">
        <v>9</v>
      </c>
      <c r="D201" s="39" t="s">
        <v>162</v>
      </c>
      <c r="E201" s="27" t="s">
        <v>4</v>
      </c>
      <c r="F201" s="40">
        <v>20</v>
      </c>
      <c r="G201" s="40">
        <v>20</v>
      </c>
      <c r="H201" s="40">
        <v>20</v>
      </c>
      <c r="I201" s="40">
        <v>100</v>
      </c>
    </row>
    <row r="202" spans="1:9" ht="24" customHeight="1" thickBot="1">
      <c r="A202" s="61" t="s">
        <v>197</v>
      </c>
      <c r="B202" s="26" t="s">
        <v>161</v>
      </c>
      <c r="C202" s="39" t="s">
        <v>9</v>
      </c>
      <c r="D202" s="39" t="s">
        <v>162</v>
      </c>
      <c r="E202" s="27" t="s">
        <v>198</v>
      </c>
      <c r="F202" s="40"/>
      <c r="G202" s="40">
        <v>20</v>
      </c>
      <c r="H202" s="40">
        <v>20</v>
      </c>
      <c r="I202" s="40">
        <v>100</v>
      </c>
    </row>
    <row r="203" spans="1:9" ht="42.75" customHeight="1">
      <c r="A203" s="31" t="s">
        <v>74</v>
      </c>
      <c r="B203" s="26" t="s">
        <v>116</v>
      </c>
      <c r="C203" s="39" t="s">
        <v>72</v>
      </c>
      <c r="D203" s="39" t="s">
        <v>12</v>
      </c>
      <c r="E203" s="27" t="s">
        <v>4</v>
      </c>
      <c r="F203" s="40">
        <v>1012.834</v>
      </c>
      <c r="G203" s="40">
        <v>1441</v>
      </c>
      <c r="H203" s="40">
        <v>362.301</v>
      </c>
      <c r="I203" s="40">
        <v>25.14</v>
      </c>
    </row>
    <row r="204" spans="1:9" ht="13.5" thickBot="1">
      <c r="A204" s="61" t="s">
        <v>197</v>
      </c>
      <c r="B204" s="26" t="s">
        <v>116</v>
      </c>
      <c r="C204" s="39" t="s">
        <v>72</v>
      </c>
      <c r="D204" s="39" t="s">
        <v>12</v>
      </c>
      <c r="E204" s="27" t="s">
        <v>198</v>
      </c>
      <c r="F204" s="40"/>
      <c r="G204" s="40">
        <v>1441</v>
      </c>
      <c r="H204" s="40">
        <v>362.301</v>
      </c>
      <c r="I204" s="40">
        <v>25.14</v>
      </c>
    </row>
    <row r="205" spans="1:9" ht="33" customHeight="1" thickBot="1">
      <c r="A205" s="78" t="s">
        <v>75</v>
      </c>
      <c r="B205" s="26" t="s">
        <v>117</v>
      </c>
      <c r="C205" s="39" t="s">
        <v>72</v>
      </c>
      <c r="D205" s="39" t="s">
        <v>9</v>
      </c>
      <c r="E205" s="27" t="s">
        <v>4</v>
      </c>
      <c r="F205" s="40">
        <v>2202.04783</v>
      </c>
      <c r="G205" s="40">
        <v>0</v>
      </c>
      <c r="H205" s="40">
        <v>0</v>
      </c>
      <c r="I205" s="40">
        <v>0</v>
      </c>
    </row>
    <row r="206" spans="1:9" ht="24.75" customHeight="1" thickBot="1">
      <c r="A206" s="63" t="s">
        <v>197</v>
      </c>
      <c r="B206" s="26" t="s">
        <v>117</v>
      </c>
      <c r="C206" s="39" t="s">
        <v>72</v>
      </c>
      <c r="D206" s="39" t="s">
        <v>9</v>
      </c>
      <c r="E206" s="27" t="s">
        <v>198</v>
      </c>
      <c r="F206" s="40"/>
      <c r="G206" s="40">
        <v>0</v>
      </c>
      <c r="H206" s="40">
        <v>0</v>
      </c>
      <c r="I206" s="40">
        <v>0</v>
      </c>
    </row>
    <row r="207" spans="1:9" ht="38.25" customHeight="1">
      <c r="A207" s="31" t="s">
        <v>77</v>
      </c>
      <c r="B207" s="26" t="s">
        <v>218</v>
      </c>
      <c r="C207" s="39" t="s">
        <v>52</v>
      </c>
      <c r="D207" s="39" t="s">
        <v>11</v>
      </c>
      <c r="E207" s="27" t="s">
        <v>4</v>
      </c>
      <c r="F207" s="40">
        <v>1545</v>
      </c>
      <c r="G207" s="40">
        <v>1980.8</v>
      </c>
      <c r="H207" s="40">
        <v>429</v>
      </c>
      <c r="I207" s="40">
        <v>21.6</v>
      </c>
    </row>
    <row r="208" spans="1:9" ht="13.5" thickBot="1">
      <c r="A208" s="61" t="s">
        <v>197</v>
      </c>
      <c r="B208" s="26" t="s">
        <v>218</v>
      </c>
      <c r="C208" s="39" t="s">
        <v>52</v>
      </c>
      <c r="D208" s="39" t="s">
        <v>11</v>
      </c>
      <c r="E208" s="27" t="s">
        <v>198</v>
      </c>
      <c r="F208" s="40"/>
      <c r="G208" s="40">
        <v>1980.8</v>
      </c>
      <c r="H208" s="40">
        <v>429</v>
      </c>
      <c r="I208" s="40">
        <v>21.6</v>
      </c>
    </row>
    <row r="209" spans="1:9" ht="45" customHeight="1" thickBot="1">
      <c r="A209" s="78" t="s">
        <v>78</v>
      </c>
      <c r="B209" s="26" t="s">
        <v>118</v>
      </c>
      <c r="C209" s="39" t="s">
        <v>52</v>
      </c>
      <c r="D209" s="39" t="s">
        <v>11</v>
      </c>
      <c r="E209" s="27" t="s">
        <v>4</v>
      </c>
      <c r="F209" s="40">
        <v>445.2</v>
      </c>
      <c r="G209" s="40">
        <v>2432.4</v>
      </c>
      <c r="H209" s="40">
        <v>485.9</v>
      </c>
      <c r="I209" s="40">
        <v>24.53</v>
      </c>
    </row>
    <row r="210" spans="1:9" ht="13.5" thickBot="1">
      <c r="A210" s="63" t="s">
        <v>197</v>
      </c>
      <c r="B210" s="26" t="s">
        <v>118</v>
      </c>
      <c r="C210" s="39" t="s">
        <v>52</v>
      </c>
      <c r="D210" s="39" t="s">
        <v>11</v>
      </c>
      <c r="E210" s="27" t="s">
        <v>198</v>
      </c>
      <c r="F210" s="40"/>
      <c r="G210" s="40">
        <v>2432.4</v>
      </c>
      <c r="H210" s="40">
        <v>485.9</v>
      </c>
      <c r="I210" s="40">
        <v>24.53</v>
      </c>
    </row>
    <row r="211" spans="1:9" ht="50.25" customHeight="1">
      <c r="A211" s="24" t="s">
        <v>137</v>
      </c>
      <c r="B211" s="21" t="s">
        <v>80</v>
      </c>
      <c r="C211" s="47"/>
      <c r="D211" s="47"/>
      <c r="E211" s="48"/>
      <c r="F211" s="49">
        <f>F212+F215</f>
        <v>166.83</v>
      </c>
      <c r="G211" s="49">
        <f>G212+G215</f>
        <v>150</v>
      </c>
      <c r="H211" s="49">
        <f>H212+H215</f>
        <v>0</v>
      </c>
      <c r="I211" s="49">
        <f>I212+I215</f>
        <v>0</v>
      </c>
    </row>
    <row r="212" spans="1:9" ht="40.5" customHeight="1" thickBot="1">
      <c r="A212" s="77" t="s">
        <v>155</v>
      </c>
      <c r="B212" s="26" t="s">
        <v>119</v>
      </c>
      <c r="C212" s="39" t="s">
        <v>72</v>
      </c>
      <c r="D212" s="39" t="s">
        <v>9</v>
      </c>
      <c r="E212" s="27" t="s">
        <v>4</v>
      </c>
      <c r="F212" s="40">
        <v>146.83</v>
      </c>
      <c r="G212" s="40">
        <v>130</v>
      </c>
      <c r="H212" s="40">
        <f aca="true" t="shared" si="0" ref="G212:I213">H213</f>
        <v>0</v>
      </c>
      <c r="I212" s="40">
        <f t="shared" si="0"/>
        <v>0</v>
      </c>
    </row>
    <row r="213" spans="1:9" ht="30" customHeight="1" thickBot="1">
      <c r="A213" s="63" t="s">
        <v>188</v>
      </c>
      <c r="B213" s="26" t="s">
        <v>119</v>
      </c>
      <c r="C213" s="39" t="s">
        <v>72</v>
      </c>
      <c r="D213" s="39" t="s">
        <v>9</v>
      </c>
      <c r="E213" s="27" t="s">
        <v>189</v>
      </c>
      <c r="F213" s="40"/>
      <c r="G213" s="40">
        <f t="shared" si="0"/>
        <v>130</v>
      </c>
      <c r="H213" s="40">
        <f t="shared" si="0"/>
        <v>0</v>
      </c>
      <c r="I213" s="40">
        <f t="shared" si="0"/>
        <v>0</v>
      </c>
    </row>
    <row r="214" spans="1:9" ht="30" customHeight="1" thickBot="1">
      <c r="A214" s="63" t="s">
        <v>192</v>
      </c>
      <c r="B214" s="26" t="s">
        <v>119</v>
      </c>
      <c r="C214" s="39" t="s">
        <v>72</v>
      </c>
      <c r="D214" s="39" t="s">
        <v>9</v>
      </c>
      <c r="E214" s="27" t="s">
        <v>191</v>
      </c>
      <c r="F214" s="40"/>
      <c r="G214" s="40">
        <v>130</v>
      </c>
      <c r="H214" s="40">
        <v>0</v>
      </c>
      <c r="I214" s="40">
        <v>0</v>
      </c>
    </row>
    <row r="215" spans="1:9" ht="30" customHeight="1" thickBot="1">
      <c r="A215" s="77" t="s">
        <v>76</v>
      </c>
      <c r="B215" s="26" t="s">
        <v>120</v>
      </c>
      <c r="C215" s="39" t="s">
        <v>54</v>
      </c>
      <c r="D215" s="39" t="s">
        <v>9</v>
      </c>
      <c r="E215" s="27" t="s">
        <v>4</v>
      </c>
      <c r="F215" s="40">
        <v>20</v>
      </c>
      <c r="G215" s="40">
        <f aca="true" t="shared" si="1" ref="G215:I216">G216</f>
        <v>20</v>
      </c>
      <c r="H215" s="40">
        <f t="shared" si="1"/>
        <v>0</v>
      </c>
      <c r="I215" s="40">
        <f t="shared" si="1"/>
        <v>0</v>
      </c>
    </row>
    <row r="216" spans="1:9" ht="30" customHeight="1" thickBot="1">
      <c r="A216" s="63" t="s">
        <v>188</v>
      </c>
      <c r="B216" s="26" t="s">
        <v>120</v>
      </c>
      <c r="C216" s="39" t="s">
        <v>54</v>
      </c>
      <c r="D216" s="39" t="s">
        <v>9</v>
      </c>
      <c r="E216" s="27" t="s">
        <v>189</v>
      </c>
      <c r="F216" s="40"/>
      <c r="G216" s="40">
        <f t="shared" si="1"/>
        <v>20</v>
      </c>
      <c r="H216" s="40">
        <f t="shared" si="1"/>
        <v>0</v>
      </c>
      <c r="I216" s="40">
        <f t="shared" si="1"/>
        <v>0</v>
      </c>
    </row>
    <row r="217" spans="1:9" ht="34.5" customHeight="1" thickBot="1">
      <c r="A217" s="63" t="s">
        <v>192</v>
      </c>
      <c r="B217" s="26" t="s">
        <v>120</v>
      </c>
      <c r="C217" s="39" t="s">
        <v>54</v>
      </c>
      <c r="D217" s="39" t="s">
        <v>9</v>
      </c>
      <c r="E217" s="27" t="s">
        <v>191</v>
      </c>
      <c r="F217" s="40"/>
      <c r="G217" s="40">
        <v>20</v>
      </c>
      <c r="H217" s="40">
        <v>0</v>
      </c>
      <c r="I217" s="40">
        <v>0</v>
      </c>
    </row>
    <row r="218" spans="1:9" ht="51" customHeight="1">
      <c r="A218" s="68" t="s">
        <v>211</v>
      </c>
      <c r="B218" s="32"/>
      <c r="C218" s="69"/>
      <c r="D218" s="69"/>
      <c r="E218" s="69"/>
      <c r="F218" s="70"/>
      <c r="G218" s="70"/>
      <c r="H218" s="70"/>
      <c r="I218" s="70"/>
    </row>
    <row r="219" spans="1:9" ht="49.5" customHeight="1" thickBot="1">
      <c r="A219" s="76" t="s">
        <v>97</v>
      </c>
      <c r="B219" s="72" t="s">
        <v>212</v>
      </c>
      <c r="C219" s="69" t="s">
        <v>12</v>
      </c>
      <c r="D219" s="69" t="s">
        <v>20</v>
      </c>
      <c r="E219" s="69" t="s">
        <v>4</v>
      </c>
      <c r="F219" s="70"/>
      <c r="G219" s="70">
        <f aca="true" t="shared" si="2" ref="G219:I220">G220</f>
        <v>5</v>
      </c>
      <c r="H219" s="70">
        <f t="shared" si="2"/>
        <v>0</v>
      </c>
      <c r="I219" s="70">
        <f t="shared" si="2"/>
        <v>0</v>
      </c>
    </row>
    <row r="220" spans="1:9" ht="34.5" customHeight="1" thickBot="1">
      <c r="A220" s="75" t="s">
        <v>188</v>
      </c>
      <c r="B220" s="73" t="s">
        <v>213</v>
      </c>
      <c r="C220" s="69" t="s">
        <v>12</v>
      </c>
      <c r="D220" s="69" t="s">
        <v>20</v>
      </c>
      <c r="E220" s="69" t="s">
        <v>189</v>
      </c>
      <c r="F220" s="70"/>
      <c r="G220" s="70">
        <f t="shared" si="2"/>
        <v>5</v>
      </c>
      <c r="H220" s="70">
        <f t="shared" si="2"/>
        <v>0</v>
      </c>
      <c r="I220" s="70">
        <v>0</v>
      </c>
    </row>
    <row r="221" spans="1:9" ht="34.5" customHeight="1" thickBot="1">
      <c r="A221" s="75" t="s">
        <v>192</v>
      </c>
      <c r="B221" s="73" t="s">
        <v>213</v>
      </c>
      <c r="C221" s="69" t="s">
        <v>12</v>
      </c>
      <c r="D221" s="69" t="s">
        <v>20</v>
      </c>
      <c r="E221" s="69" t="s">
        <v>191</v>
      </c>
      <c r="F221" s="70"/>
      <c r="G221" s="70">
        <v>5</v>
      </c>
      <c r="H221" s="70">
        <v>0</v>
      </c>
      <c r="I221" s="70">
        <v>0</v>
      </c>
    </row>
    <row r="222" spans="1:9" ht="31.5" customHeight="1">
      <c r="A222" s="16" t="s">
        <v>21</v>
      </c>
      <c r="B222" s="21" t="s">
        <v>25</v>
      </c>
      <c r="C222" s="22" t="s">
        <v>82</v>
      </c>
      <c r="D222" s="22" t="s">
        <v>82</v>
      </c>
      <c r="E222" s="5" t="s">
        <v>82</v>
      </c>
      <c r="F222" s="23">
        <v>2041.58415</v>
      </c>
      <c r="G222" s="23">
        <v>130</v>
      </c>
      <c r="H222" s="23">
        <v>0</v>
      </c>
      <c r="I222" s="23">
        <v>0</v>
      </c>
    </row>
    <row r="223" spans="1:9" ht="32.25" customHeight="1">
      <c r="A223" s="50" t="s">
        <v>53</v>
      </c>
      <c r="B223" s="21" t="s">
        <v>87</v>
      </c>
      <c r="C223" s="22" t="s">
        <v>9</v>
      </c>
      <c r="D223" s="22" t="s">
        <v>88</v>
      </c>
      <c r="E223" s="5" t="s">
        <v>55</v>
      </c>
      <c r="F223" s="23">
        <v>0</v>
      </c>
      <c r="G223" s="23">
        <v>130</v>
      </c>
      <c r="H223" s="23">
        <v>0</v>
      </c>
      <c r="I223" s="23">
        <v>0</v>
      </c>
    </row>
    <row r="224" spans="1:9" ht="24" customHeight="1">
      <c r="A224" s="44" t="s">
        <v>0</v>
      </c>
      <c r="B224" s="21"/>
      <c r="C224" s="5"/>
      <c r="D224" s="5"/>
      <c r="E224" s="19"/>
      <c r="F224" s="36">
        <v>0</v>
      </c>
      <c r="G224" s="36"/>
      <c r="H224" s="36">
        <v>0</v>
      </c>
      <c r="I224" s="36">
        <v>0</v>
      </c>
    </row>
    <row r="225" spans="1:9" ht="19.5" customHeight="1">
      <c r="A225" s="9"/>
      <c r="B225" s="45"/>
      <c r="C225" s="43"/>
      <c r="D225" s="43"/>
      <c r="E225" s="43"/>
      <c r="F225" s="46"/>
      <c r="G225" s="46"/>
      <c r="H225" s="46"/>
      <c r="I225" s="46"/>
    </row>
    <row r="226" spans="1:9" ht="27" customHeight="1">
      <c r="A226" s="9" t="s">
        <v>22</v>
      </c>
      <c r="B226" s="17"/>
      <c r="C226" s="5"/>
      <c r="D226" s="5"/>
      <c r="E226" s="5"/>
      <c r="F226" s="10">
        <f>F13+F222+F224</f>
        <v>31263.193430000003</v>
      </c>
      <c r="G226" s="10">
        <f>G13+G222+G224</f>
        <v>28443.94021</v>
      </c>
      <c r="H226" s="10">
        <f>H13+H222+H224</f>
        <v>5560.73711</v>
      </c>
      <c r="I226" s="10">
        <v>19.55</v>
      </c>
    </row>
    <row r="227" spans="6:7" ht="10.5" customHeight="1">
      <c r="F227" s="4"/>
      <c r="G227" s="4"/>
    </row>
    <row r="228" ht="12.75">
      <c r="A228" s="58" t="s">
        <v>164</v>
      </c>
    </row>
    <row r="229" ht="44.25" customHeight="1"/>
    <row r="230" ht="36" customHeight="1"/>
    <row r="231" ht="27" customHeight="1"/>
    <row r="232" ht="27.75" customHeight="1"/>
    <row r="234" ht="33" customHeight="1"/>
    <row r="235" ht="27" customHeight="1"/>
    <row r="236" ht="17.25" customHeight="1"/>
    <row r="237" ht="18.75" customHeight="1"/>
    <row r="238" ht="28.5" customHeight="1"/>
    <row r="239" ht="18" customHeight="1"/>
    <row r="240" ht="11.25" customHeight="1"/>
    <row r="241" ht="12" customHeight="1"/>
    <row r="242" ht="21" customHeight="1"/>
    <row r="243" ht="21" customHeight="1"/>
    <row r="245" ht="15.75" customHeight="1"/>
    <row r="246" ht="31.5" customHeight="1"/>
    <row r="247" ht="52.5" customHeight="1"/>
    <row r="248" ht="34.5" customHeight="1"/>
    <row r="249" ht="27" customHeight="1"/>
    <row r="258" ht="15" customHeight="1"/>
    <row r="259" ht="15.75" customHeight="1"/>
    <row r="260" ht="21.75" customHeight="1"/>
    <row r="261" ht="22.5" customHeight="1"/>
    <row r="263" ht="19.5" customHeight="1"/>
    <row r="264" ht="18" customHeight="1"/>
    <row r="266" ht="18.75" customHeight="1"/>
    <row r="267" ht="18.75" customHeight="1"/>
    <row r="268" ht="18.75" customHeight="1"/>
    <row r="269" ht="24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26.25" customHeight="1"/>
    <row r="279" ht="27" customHeight="1"/>
    <row r="280" ht="18.75" customHeight="1"/>
    <row r="281" ht="21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24" customHeight="1"/>
    <row r="291" ht="24" customHeight="1"/>
    <row r="292" ht="27" customHeight="1"/>
    <row r="293" ht="21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18.75" customHeight="1"/>
    <row r="311" ht="18.75" customHeight="1"/>
    <row r="312" ht="18.75" customHeight="1"/>
    <row r="313" ht="39.75" customHeight="1"/>
    <row r="314" ht="19.5" customHeight="1"/>
    <row r="315" ht="19.5" customHeight="1"/>
    <row r="316" ht="24" customHeight="1"/>
    <row r="317" ht="24" customHeight="1"/>
    <row r="318" ht="24" customHeight="1"/>
    <row r="319" ht="24" customHeight="1"/>
    <row r="320" ht="48" customHeight="1"/>
    <row r="321" ht="27" customHeight="1"/>
    <row r="322" ht="38.25" customHeight="1"/>
    <row r="323" ht="24" customHeight="1"/>
    <row r="324" ht="24.75" customHeight="1"/>
    <row r="325" ht="24.75" customHeight="1"/>
    <row r="326" ht="24.75" customHeight="1"/>
    <row r="327" ht="24.75" customHeight="1"/>
    <row r="328" ht="21" customHeight="1"/>
    <row r="330" ht="20.25" customHeight="1"/>
    <row r="338" ht="33.75" customHeight="1"/>
    <row r="350" spans="1:9" s="12" customFormat="1" ht="11.25">
      <c r="A350" s="1"/>
      <c r="B350" s="2"/>
      <c r="C350" s="2"/>
      <c r="D350" s="2"/>
      <c r="E350" s="4"/>
      <c r="F350" s="6"/>
      <c r="G350" s="6"/>
      <c r="H350" s="11"/>
      <c r="I350" s="11"/>
    </row>
    <row r="357" spans="1:9" s="12" customFormat="1" ht="11.25">
      <c r="A357" s="1"/>
      <c r="B357" s="2"/>
      <c r="C357" s="2"/>
      <c r="D357" s="2"/>
      <c r="E357" s="4"/>
      <c r="F357" s="6"/>
      <c r="G357" s="6"/>
      <c r="H357" s="11"/>
      <c r="I357" s="11"/>
    </row>
    <row r="365" spans="1:9" s="12" customFormat="1" ht="11.25">
      <c r="A365" s="1"/>
      <c r="B365" s="2"/>
      <c r="C365" s="2"/>
      <c r="D365" s="2"/>
      <c r="E365" s="4"/>
      <c r="F365" s="6"/>
      <c r="G365" s="6"/>
      <c r="H365" s="11"/>
      <c r="I365" s="11"/>
    </row>
    <row r="371" spans="1:9" s="15" customFormat="1" ht="15" customHeight="1">
      <c r="A371" s="1"/>
      <c r="B371" s="2"/>
      <c r="C371" s="2"/>
      <c r="D371" s="2"/>
      <c r="E371" s="4"/>
      <c r="F371" s="6"/>
      <c r="G371" s="6"/>
      <c r="H371" s="11"/>
      <c r="I371" s="11"/>
    </row>
    <row r="394" spans="1:9" s="15" customFormat="1" ht="24" customHeight="1">
      <c r="A394" s="1"/>
      <c r="B394" s="2"/>
      <c r="C394" s="2"/>
      <c r="D394" s="2"/>
      <c r="E394" s="4"/>
      <c r="F394" s="6"/>
      <c r="G394" s="6"/>
      <c r="H394" s="11"/>
      <c r="I394" s="11"/>
    </row>
    <row r="395" spans="1:9" s="12" customFormat="1" ht="11.25">
      <c r="A395" s="1"/>
      <c r="B395" s="2"/>
      <c r="C395" s="2"/>
      <c r="D395" s="2"/>
      <c r="E395" s="4"/>
      <c r="F395" s="6"/>
      <c r="G395" s="6"/>
      <c r="H395" s="11"/>
      <c r="I395" s="11"/>
    </row>
    <row r="397" ht="22.5" customHeight="1"/>
    <row r="401" spans="1:9" s="12" customFormat="1" ht="11.25">
      <c r="A401" s="1"/>
      <c r="B401" s="2"/>
      <c r="C401" s="2"/>
      <c r="D401" s="2"/>
      <c r="E401" s="4"/>
      <c r="F401" s="6"/>
      <c r="G401" s="6"/>
      <c r="H401" s="11"/>
      <c r="I401" s="11"/>
    </row>
    <row r="402" ht="15.75" customHeight="1"/>
    <row r="403" ht="25.5" customHeight="1"/>
    <row r="404" ht="33" customHeight="1"/>
    <row r="405" ht="15" customHeight="1"/>
    <row r="406" ht="36" customHeight="1"/>
    <row r="407" ht="15" customHeight="1"/>
    <row r="408" ht="33.75" customHeight="1"/>
    <row r="409" ht="15" customHeight="1"/>
    <row r="410" ht="32.25" customHeight="1"/>
    <row r="411" ht="15" customHeight="1"/>
    <row r="412" ht="34.5" customHeight="1"/>
    <row r="413" ht="15" customHeight="1"/>
    <row r="414" ht="35.25" customHeight="1"/>
    <row r="415" ht="15" customHeight="1"/>
    <row r="416" ht="36" customHeight="1"/>
    <row r="417" ht="15" customHeight="1"/>
    <row r="418" ht="31.5" customHeight="1"/>
    <row r="419" ht="15" customHeight="1"/>
    <row r="420" ht="32.25" customHeight="1"/>
    <row r="421" ht="15" customHeight="1"/>
    <row r="422" ht="33.75" customHeight="1"/>
    <row r="423" ht="15" customHeight="1"/>
    <row r="424" ht="33.75" customHeight="1"/>
    <row r="425" ht="15" customHeight="1"/>
    <row r="426" ht="36" customHeight="1"/>
    <row r="427" ht="15" customHeight="1"/>
    <row r="428" spans="1:9" s="12" customFormat="1" ht="36.75" customHeight="1">
      <c r="A428" s="1"/>
      <c r="B428" s="2"/>
      <c r="C428" s="2"/>
      <c r="D428" s="2"/>
      <c r="E428" s="4"/>
      <c r="F428" s="6"/>
      <c r="G428" s="6"/>
      <c r="H428" s="11"/>
      <c r="I428" s="11"/>
    </row>
    <row r="429" ht="15.75" customHeight="1"/>
    <row r="430" ht="21.75" customHeight="1"/>
    <row r="431" ht="15" customHeight="1"/>
    <row r="432" ht="12.75" customHeight="1"/>
    <row r="433" ht="13.5" customHeight="1"/>
    <row r="434" ht="15.75" customHeight="1"/>
    <row r="435" ht="12" customHeight="1"/>
    <row r="436" ht="15" customHeight="1"/>
    <row r="437" ht="17.25" customHeight="1"/>
    <row r="438" ht="14.25" customHeight="1"/>
    <row r="439" spans="1:9" s="14" customFormat="1" ht="14.25" customHeight="1">
      <c r="A439" s="1"/>
      <c r="B439" s="2"/>
      <c r="C439" s="2"/>
      <c r="D439" s="2"/>
      <c r="E439" s="4"/>
      <c r="F439" s="6"/>
      <c r="G439" s="6"/>
      <c r="H439" s="11"/>
      <c r="I439" s="11"/>
    </row>
    <row r="440" spans="1:9" s="14" customFormat="1" ht="22.5" customHeight="1">
      <c r="A440" s="1"/>
      <c r="B440" s="2"/>
      <c r="C440" s="2"/>
      <c r="D440" s="2"/>
      <c r="E440" s="4"/>
      <c r="F440" s="6"/>
      <c r="G440" s="6"/>
      <c r="H440" s="11"/>
      <c r="I440" s="11"/>
    </row>
    <row r="441" spans="1:9" s="12" customFormat="1" ht="13.5" customHeight="1">
      <c r="A441" s="1"/>
      <c r="B441" s="2"/>
      <c r="C441" s="2"/>
      <c r="D441" s="2"/>
      <c r="E441" s="4"/>
      <c r="F441" s="6"/>
      <c r="G441" s="6"/>
      <c r="H441" s="11"/>
      <c r="I441" s="11"/>
    </row>
    <row r="442" spans="1:9" s="12" customFormat="1" ht="17.25" customHeight="1">
      <c r="A442" s="1"/>
      <c r="B442" s="2"/>
      <c r="C442" s="2"/>
      <c r="D442" s="2"/>
      <c r="E442" s="4"/>
      <c r="F442" s="6"/>
      <c r="G442" s="6"/>
      <c r="H442" s="11"/>
      <c r="I442" s="11"/>
    </row>
    <row r="443" spans="1:9" s="12" customFormat="1" ht="23.25" customHeight="1">
      <c r="A443" s="1"/>
      <c r="B443" s="2"/>
      <c r="C443" s="2"/>
      <c r="D443" s="2"/>
      <c r="E443" s="4"/>
      <c r="F443" s="6"/>
      <c r="G443" s="6"/>
      <c r="H443" s="11"/>
      <c r="I443" s="11"/>
    </row>
    <row r="444" spans="1:9" s="12" customFormat="1" ht="24" customHeight="1">
      <c r="A444" s="1"/>
      <c r="B444" s="2"/>
      <c r="C444" s="2"/>
      <c r="D444" s="2"/>
      <c r="E444" s="4"/>
      <c r="F444" s="6"/>
      <c r="G444" s="6"/>
      <c r="H444" s="11"/>
      <c r="I444" s="11"/>
    </row>
    <row r="445" spans="1:9" s="12" customFormat="1" ht="17.25" customHeight="1">
      <c r="A445" s="1"/>
      <c r="B445" s="2"/>
      <c r="C445" s="2"/>
      <c r="D445" s="2"/>
      <c r="E445" s="4"/>
      <c r="F445" s="6"/>
      <c r="G445" s="6"/>
      <c r="H445" s="11"/>
      <c r="I445" s="11"/>
    </row>
    <row r="446" ht="27" customHeight="1"/>
    <row r="447" ht="17.25" customHeight="1"/>
    <row r="448" ht="10.5" customHeight="1"/>
    <row r="449" ht="24.75" customHeight="1"/>
    <row r="450" ht="21" customHeight="1"/>
    <row r="451" ht="24.75" customHeight="1"/>
    <row r="452" ht="13.5" customHeight="1"/>
    <row r="453" ht="15" customHeight="1"/>
    <row r="454" ht="15.75" customHeight="1"/>
    <row r="455" ht="23.25" customHeight="1"/>
    <row r="456" ht="21" customHeight="1"/>
    <row r="457" ht="15.75" customHeight="1"/>
    <row r="458" ht="23.25" customHeight="1"/>
    <row r="459" ht="15.75" customHeight="1"/>
    <row r="460" ht="43.5" customHeight="1"/>
    <row r="461" ht="43.5" customHeight="1"/>
    <row r="462" ht="17.25" customHeight="1"/>
    <row r="463" ht="43.5" customHeight="1"/>
    <row r="464" ht="15" customHeight="1"/>
    <row r="465" ht="43.5" customHeight="1"/>
    <row r="466" ht="14.25" customHeight="1"/>
    <row r="467" ht="43.5" customHeight="1"/>
    <row r="468" ht="15" customHeight="1"/>
    <row r="469" ht="43.5" customHeight="1"/>
    <row r="470" ht="15" customHeight="1"/>
    <row r="471" ht="43.5" customHeight="1"/>
    <row r="472" ht="14.25" customHeight="1"/>
    <row r="473" ht="43.5" customHeight="1"/>
    <row r="474" ht="14.25" customHeight="1"/>
    <row r="475" ht="43.5" customHeight="1"/>
    <row r="476" ht="12" customHeight="1"/>
    <row r="477" ht="43.5" customHeight="1"/>
    <row r="478" ht="13.5" customHeight="1"/>
    <row r="479" ht="43.5" customHeight="1"/>
    <row r="480" ht="12.75" customHeight="1"/>
    <row r="481" ht="43.5" customHeight="1"/>
    <row r="482" ht="13.5" customHeight="1"/>
    <row r="483" ht="43.5" customHeight="1"/>
    <row r="484" ht="15.75" customHeight="1"/>
    <row r="485" ht="27.75" customHeight="1"/>
    <row r="486" spans="1:9" s="12" customFormat="1" ht="18.75" customHeight="1">
      <c r="A486" s="1"/>
      <c r="B486" s="2"/>
      <c r="C486" s="2"/>
      <c r="D486" s="2"/>
      <c r="E486" s="4"/>
      <c r="F486" s="6"/>
      <c r="G486" s="6"/>
      <c r="H486" s="11"/>
      <c r="I486" s="11"/>
    </row>
    <row r="487" spans="1:9" s="12" customFormat="1" ht="28.5" customHeight="1">
      <c r="A487" s="1"/>
      <c r="B487" s="2"/>
      <c r="C487" s="2"/>
      <c r="D487" s="2"/>
      <c r="E487" s="4"/>
      <c r="F487" s="6"/>
      <c r="G487" s="6"/>
      <c r="H487" s="11"/>
      <c r="I487" s="11"/>
    </row>
    <row r="488" spans="1:9" s="12" customFormat="1" ht="18.75" customHeight="1">
      <c r="A488" s="1"/>
      <c r="B488" s="2"/>
      <c r="C488" s="2"/>
      <c r="D488" s="2"/>
      <c r="E488" s="4"/>
      <c r="F488" s="6"/>
      <c r="G488" s="6"/>
      <c r="H488" s="11"/>
      <c r="I488" s="11"/>
    </row>
    <row r="489" spans="1:9" s="12" customFormat="1" ht="29.25" customHeight="1">
      <c r="A489" s="1"/>
      <c r="B489" s="2"/>
      <c r="C489" s="2"/>
      <c r="D489" s="2"/>
      <c r="E489" s="4"/>
      <c r="F489" s="6"/>
      <c r="G489" s="6"/>
      <c r="H489" s="11"/>
      <c r="I489" s="11"/>
    </row>
    <row r="490" spans="1:9" s="12" customFormat="1" ht="23.25" customHeight="1">
      <c r="A490" s="1"/>
      <c r="B490" s="2"/>
      <c r="C490" s="2"/>
      <c r="D490" s="2"/>
      <c r="E490" s="4"/>
      <c r="F490" s="6"/>
      <c r="G490" s="6"/>
      <c r="H490" s="11"/>
      <c r="I490" s="11"/>
    </row>
    <row r="491" spans="1:9" s="12" customFormat="1" ht="28.5" customHeight="1">
      <c r="A491" s="1"/>
      <c r="B491" s="2"/>
      <c r="C491" s="2"/>
      <c r="D491" s="2"/>
      <c r="E491" s="4"/>
      <c r="F491" s="6"/>
      <c r="G491" s="6"/>
      <c r="H491" s="11"/>
      <c r="I491" s="11"/>
    </row>
    <row r="492" spans="1:9" s="12" customFormat="1" ht="23.25" customHeight="1">
      <c r="A492" s="1"/>
      <c r="B492" s="2"/>
      <c r="C492" s="2"/>
      <c r="D492" s="2"/>
      <c r="E492" s="4"/>
      <c r="F492" s="6"/>
      <c r="G492" s="6"/>
      <c r="H492" s="11"/>
      <c r="I492" s="11"/>
    </row>
    <row r="493" spans="1:9" s="12" customFormat="1" ht="15.75" customHeight="1">
      <c r="A493" s="1"/>
      <c r="B493" s="2"/>
      <c r="C493" s="2"/>
      <c r="D493" s="2"/>
      <c r="E493" s="4"/>
      <c r="F493" s="6"/>
      <c r="G493" s="6"/>
      <c r="H493" s="11"/>
      <c r="I493" s="11"/>
    </row>
    <row r="494" spans="1:9" s="12" customFormat="1" ht="41.25" customHeight="1">
      <c r="A494" s="1"/>
      <c r="B494" s="2"/>
      <c r="C494" s="2"/>
      <c r="D494" s="2"/>
      <c r="E494" s="4"/>
      <c r="F494" s="6"/>
      <c r="G494" s="6"/>
      <c r="H494" s="11"/>
      <c r="I494" s="11"/>
    </row>
    <row r="495" spans="1:9" s="12" customFormat="1" ht="47.25" customHeight="1">
      <c r="A495" s="1"/>
      <c r="B495" s="2"/>
      <c r="C495" s="2"/>
      <c r="D495" s="2"/>
      <c r="E495" s="4"/>
      <c r="F495" s="6"/>
      <c r="G495" s="6"/>
      <c r="H495" s="11"/>
      <c r="I495" s="11"/>
    </row>
    <row r="496" spans="1:9" s="12" customFormat="1" ht="22.5" customHeight="1">
      <c r="A496" s="1"/>
      <c r="B496" s="2"/>
      <c r="C496" s="2"/>
      <c r="D496" s="2"/>
      <c r="E496" s="4"/>
      <c r="F496" s="6"/>
      <c r="G496" s="6"/>
      <c r="H496" s="11"/>
      <c r="I496" s="11"/>
    </row>
    <row r="497" spans="1:9" s="12" customFormat="1" ht="18" customHeight="1">
      <c r="A497" s="1"/>
      <c r="B497" s="2"/>
      <c r="C497" s="2"/>
      <c r="D497" s="2"/>
      <c r="E497" s="4"/>
      <c r="F497" s="6"/>
      <c r="G497" s="6"/>
      <c r="H497" s="11"/>
      <c r="I497" s="11"/>
    </row>
    <row r="498" spans="1:9" s="12" customFormat="1" ht="18" customHeight="1">
      <c r="A498" s="1"/>
      <c r="B498" s="2"/>
      <c r="C498" s="2"/>
      <c r="D498" s="2"/>
      <c r="E498" s="4"/>
      <c r="F498" s="6"/>
      <c r="G498" s="6"/>
      <c r="H498" s="11"/>
      <c r="I498" s="11"/>
    </row>
    <row r="499" spans="1:9" s="12" customFormat="1" ht="27" customHeight="1">
      <c r="A499" s="1"/>
      <c r="B499" s="2"/>
      <c r="C499" s="2"/>
      <c r="D499" s="2"/>
      <c r="E499" s="4"/>
      <c r="F499" s="6"/>
      <c r="G499" s="6"/>
      <c r="H499" s="11"/>
      <c r="I499" s="11"/>
    </row>
    <row r="500" spans="1:9" s="12" customFormat="1" ht="27" customHeight="1">
      <c r="A500" s="1"/>
      <c r="B500" s="2"/>
      <c r="C500" s="2"/>
      <c r="D500" s="2"/>
      <c r="E500" s="4"/>
      <c r="F500" s="6"/>
      <c r="G500" s="6"/>
      <c r="H500" s="11"/>
      <c r="I500" s="11"/>
    </row>
    <row r="501" spans="1:9" s="12" customFormat="1" ht="28.5" customHeight="1">
      <c r="A501" s="1"/>
      <c r="B501" s="2"/>
      <c r="C501" s="2"/>
      <c r="D501" s="2"/>
      <c r="E501" s="4"/>
      <c r="F501" s="6"/>
      <c r="G501" s="6"/>
      <c r="H501" s="11"/>
      <c r="I501" s="11"/>
    </row>
    <row r="502" spans="1:9" s="12" customFormat="1" ht="28.5" customHeight="1">
      <c r="A502" s="1"/>
      <c r="B502" s="2"/>
      <c r="C502" s="2"/>
      <c r="D502" s="2"/>
      <c r="E502" s="4"/>
      <c r="F502" s="6"/>
      <c r="G502" s="6"/>
      <c r="H502" s="11"/>
      <c r="I502" s="11"/>
    </row>
    <row r="503" spans="1:9" s="12" customFormat="1" ht="21" customHeight="1">
      <c r="A503" s="1"/>
      <c r="B503" s="2"/>
      <c r="C503" s="2"/>
      <c r="D503" s="2"/>
      <c r="E503" s="4"/>
      <c r="F503" s="6"/>
      <c r="G503" s="6"/>
      <c r="H503" s="11"/>
      <c r="I503" s="11"/>
    </row>
    <row r="504" spans="1:9" s="12" customFormat="1" ht="15.75" customHeight="1">
      <c r="A504" s="1"/>
      <c r="B504" s="2"/>
      <c r="C504" s="2"/>
      <c r="D504" s="2"/>
      <c r="E504" s="4"/>
      <c r="F504" s="6"/>
      <c r="G504" s="6"/>
      <c r="H504" s="11"/>
      <c r="I504" s="11"/>
    </row>
    <row r="505" spans="1:9" s="12" customFormat="1" ht="28.5" customHeight="1">
      <c r="A505" s="1"/>
      <c r="B505" s="2"/>
      <c r="C505" s="2"/>
      <c r="D505" s="2"/>
      <c r="E505" s="4"/>
      <c r="F505" s="6"/>
      <c r="G505" s="6"/>
      <c r="H505" s="11"/>
      <c r="I505" s="11"/>
    </row>
    <row r="506" spans="1:9" s="12" customFormat="1" ht="28.5" customHeight="1">
      <c r="A506" s="1"/>
      <c r="B506" s="2"/>
      <c r="C506" s="2"/>
      <c r="D506" s="2"/>
      <c r="E506" s="4"/>
      <c r="F506" s="6"/>
      <c r="G506" s="6"/>
      <c r="H506" s="11"/>
      <c r="I506" s="11"/>
    </row>
    <row r="507" spans="1:9" s="12" customFormat="1" ht="28.5" customHeight="1">
      <c r="A507" s="1"/>
      <c r="B507" s="2"/>
      <c r="C507" s="2"/>
      <c r="D507" s="2"/>
      <c r="E507" s="4"/>
      <c r="F507" s="6"/>
      <c r="G507" s="6"/>
      <c r="H507" s="11"/>
      <c r="I507" s="11"/>
    </row>
    <row r="508" spans="1:9" s="12" customFormat="1" ht="15.75" customHeight="1">
      <c r="A508" s="1"/>
      <c r="B508" s="2"/>
      <c r="C508" s="2"/>
      <c r="D508" s="2"/>
      <c r="E508" s="4"/>
      <c r="F508" s="6"/>
      <c r="G508" s="6"/>
      <c r="H508" s="11"/>
      <c r="I508" s="11"/>
    </row>
    <row r="509" spans="1:9" s="12" customFormat="1" ht="28.5" customHeight="1">
      <c r="A509" s="1"/>
      <c r="B509" s="2"/>
      <c r="C509" s="2"/>
      <c r="D509" s="2"/>
      <c r="E509" s="4"/>
      <c r="F509" s="6"/>
      <c r="G509" s="6"/>
      <c r="H509" s="11"/>
      <c r="I509" s="11"/>
    </row>
    <row r="510" spans="1:9" s="12" customFormat="1" ht="28.5" customHeight="1">
      <c r="A510" s="1"/>
      <c r="B510" s="2"/>
      <c r="C510" s="2"/>
      <c r="D510" s="2"/>
      <c r="E510" s="4"/>
      <c r="F510" s="6"/>
      <c r="G510" s="6"/>
      <c r="H510" s="11"/>
      <c r="I510" s="11"/>
    </row>
    <row r="511" spans="1:9" s="12" customFormat="1" ht="28.5" customHeight="1">
      <c r="A511" s="1"/>
      <c r="B511" s="2"/>
      <c r="C511" s="2"/>
      <c r="D511" s="2"/>
      <c r="E511" s="4"/>
      <c r="F511" s="6"/>
      <c r="G511" s="6"/>
      <c r="H511" s="11"/>
      <c r="I511" s="11"/>
    </row>
    <row r="512" spans="1:9" s="12" customFormat="1" ht="15" customHeight="1">
      <c r="A512" s="1"/>
      <c r="B512" s="2"/>
      <c r="C512" s="2"/>
      <c r="D512" s="2"/>
      <c r="E512" s="4"/>
      <c r="F512" s="6"/>
      <c r="G512" s="6"/>
      <c r="H512" s="11"/>
      <c r="I512" s="11"/>
    </row>
    <row r="513" spans="1:9" s="12" customFormat="1" ht="25.5" customHeight="1">
      <c r="A513" s="1"/>
      <c r="B513" s="2"/>
      <c r="C513" s="2"/>
      <c r="D513" s="2"/>
      <c r="E513" s="4"/>
      <c r="F513" s="6"/>
      <c r="G513" s="6"/>
      <c r="H513" s="11"/>
      <c r="I513" s="11"/>
    </row>
    <row r="514" spans="1:9" s="12" customFormat="1" ht="23.25" customHeight="1">
      <c r="A514" s="1"/>
      <c r="B514" s="2"/>
      <c r="C514" s="2"/>
      <c r="D514" s="2"/>
      <c r="E514" s="4"/>
      <c r="F514" s="6"/>
      <c r="G514" s="6"/>
      <c r="H514" s="11"/>
      <c r="I514" s="11"/>
    </row>
    <row r="515" spans="1:9" s="12" customFormat="1" ht="15" customHeight="1">
      <c r="A515" s="1"/>
      <c r="B515" s="2"/>
      <c r="C515" s="2"/>
      <c r="D515" s="2"/>
      <c r="E515" s="4"/>
      <c r="F515" s="6"/>
      <c r="G515" s="6"/>
      <c r="H515" s="11"/>
      <c r="I515" s="11"/>
    </row>
    <row r="516" spans="1:9" s="12" customFormat="1" ht="15" customHeight="1">
      <c r="A516" s="1"/>
      <c r="B516" s="2"/>
      <c r="C516" s="2"/>
      <c r="D516" s="2"/>
      <c r="E516" s="4"/>
      <c r="F516" s="6"/>
      <c r="G516" s="6"/>
      <c r="H516" s="11"/>
      <c r="I516" s="11"/>
    </row>
    <row r="517" spans="1:9" s="12" customFormat="1" ht="23.25" customHeight="1">
      <c r="A517" s="1"/>
      <c r="B517" s="2"/>
      <c r="C517" s="2"/>
      <c r="D517" s="2"/>
      <c r="E517" s="4"/>
      <c r="F517" s="6"/>
      <c r="G517" s="6"/>
      <c r="H517" s="11"/>
      <c r="I517" s="11"/>
    </row>
    <row r="518" spans="1:9" s="12" customFormat="1" ht="15" customHeight="1">
      <c r="A518" s="1"/>
      <c r="B518" s="2"/>
      <c r="C518" s="2"/>
      <c r="D518" s="2"/>
      <c r="E518" s="4"/>
      <c r="F518" s="6"/>
      <c r="G518" s="6"/>
      <c r="H518" s="11"/>
      <c r="I518" s="11"/>
    </row>
    <row r="519" spans="1:9" s="12" customFormat="1" ht="23.25" customHeight="1">
      <c r="A519" s="1"/>
      <c r="B519" s="2"/>
      <c r="C519" s="2"/>
      <c r="D519" s="2"/>
      <c r="E519" s="4"/>
      <c r="F519" s="6"/>
      <c r="G519" s="6"/>
      <c r="H519" s="11"/>
      <c r="I519" s="11"/>
    </row>
    <row r="520" spans="1:9" s="12" customFormat="1" ht="23.25" customHeight="1">
      <c r="A520" s="1"/>
      <c r="B520" s="2"/>
      <c r="C520" s="2"/>
      <c r="D520" s="2"/>
      <c r="E520" s="4"/>
      <c r="F520" s="6"/>
      <c r="G520" s="6"/>
      <c r="H520" s="11"/>
      <c r="I520" s="11"/>
    </row>
    <row r="521" spans="1:9" s="12" customFormat="1" ht="28.5" customHeight="1">
      <c r="A521" s="1"/>
      <c r="B521" s="2"/>
      <c r="C521" s="2"/>
      <c r="D521" s="2"/>
      <c r="E521" s="4"/>
      <c r="F521" s="6"/>
      <c r="G521" s="6"/>
      <c r="H521" s="11"/>
      <c r="I521" s="11"/>
    </row>
    <row r="522" spans="1:9" s="12" customFormat="1" ht="47.25" customHeight="1">
      <c r="A522" s="1"/>
      <c r="B522" s="2"/>
      <c r="C522" s="2"/>
      <c r="D522" s="2"/>
      <c r="E522" s="4"/>
      <c r="F522" s="6"/>
      <c r="G522" s="6"/>
      <c r="H522" s="11"/>
      <c r="I522" s="11"/>
    </row>
    <row r="523" spans="1:9" s="12" customFormat="1" ht="28.5" customHeight="1">
      <c r="A523" s="1"/>
      <c r="B523" s="2"/>
      <c r="C523" s="2"/>
      <c r="D523" s="2"/>
      <c r="E523" s="4"/>
      <c r="F523" s="6"/>
      <c r="G523" s="6"/>
      <c r="H523" s="11"/>
      <c r="I523" s="11"/>
    </row>
    <row r="524" spans="1:9" s="12" customFormat="1" ht="22.5" customHeight="1">
      <c r="A524" s="1"/>
      <c r="B524" s="2"/>
      <c r="C524" s="2"/>
      <c r="D524" s="2"/>
      <c r="E524" s="4"/>
      <c r="F524" s="6"/>
      <c r="G524" s="6"/>
      <c r="H524" s="11"/>
      <c r="I524" s="11"/>
    </row>
    <row r="525" spans="1:9" s="12" customFormat="1" ht="18" customHeight="1">
      <c r="A525" s="1"/>
      <c r="B525" s="2"/>
      <c r="C525" s="2"/>
      <c r="D525" s="2"/>
      <c r="E525" s="4"/>
      <c r="F525" s="6"/>
      <c r="G525" s="6"/>
      <c r="H525" s="11"/>
      <c r="I525" s="11"/>
    </row>
    <row r="526" spans="1:9" s="12" customFormat="1" ht="28.5" customHeight="1">
      <c r="A526" s="1"/>
      <c r="B526" s="2"/>
      <c r="C526" s="2"/>
      <c r="D526" s="2"/>
      <c r="E526" s="4"/>
      <c r="F526" s="6"/>
      <c r="G526" s="6"/>
      <c r="H526" s="11"/>
      <c r="I526" s="11"/>
    </row>
    <row r="527" spans="1:9" s="12" customFormat="1" ht="26.25" customHeight="1">
      <c r="A527" s="1"/>
      <c r="B527" s="2"/>
      <c r="C527" s="2"/>
      <c r="D527" s="2"/>
      <c r="E527" s="4"/>
      <c r="F527" s="6"/>
      <c r="G527" s="6"/>
      <c r="H527" s="11"/>
      <c r="I527" s="11"/>
    </row>
    <row r="528" spans="1:9" s="12" customFormat="1" ht="17.25" customHeight="1">
      <c r="A528" s="1"/>
      <c r="B528" s="2"/>
      <c r="C528" s="2"/>
      <c r="D528" s="2"/>
      <c r="E528" s="4"/>
      <c r="F528" s="6"/>
      <c r="G528" s="6"/>
      <c r="H528" s="11"/>
      <c r="I528" s="11"/>
    </row>
    <row r="529" spans="1:9" s="12" customFormat="1" ht="28.5" customHeight="1">
      <c r="A529" s="1"/>
      <c r="B529" s="2"/>
      <c r="C529" s="2"/>
      <c r="D529" s="2"/>
      <c r="E529" s="4"/>
      <c r="F529" s="6"/>
      <c r="G529" s="6"/>
      <c r="H529" s="11"/>
      <c r="I529" s="11"/>
    </row>
    <row r="530" spans="1:9" s="12" customFormat="1" ht="28.5" customHeight="1">
      <c r="A530" s="1"/>
      <c r="B530" s="2"/>
      <c r="C530" s="2"/>
      <c r="D530" s="2"/>
      <c r="E530" s="4"/>
      <c r="F530" s="6"/>
      <c r="G530" s="6"/>
      <c r="H530" s="11"/>
      <c r="I530" s="11"/>
    </row>
    <row r="531" spans="1:9" s="12" customFormat="1" ht="28.5" customHeight="1">
      <c r="A531" s="1"/>
      <c r="B531" s="2"/>
      <c r="C531" s="2"/>
      <c r="D531" s="2"/>
      <c r="E531" s="4"/>
      <c r="F531" s="6"/>
      <c r="G531" s="6"/>
      <c r="H531" s="11"/>
      <c r="I531" s="11"/>
    </row>
    <row r="532" spans="1:9" s="12" customFormat="1" ht="28.5" customHeight="1">
      <c r="A532" s="1"/>
      <c r="B532" s="2"/>
      <c r="C532" s="2"/>
      <c r="D532" s="2"/>
      <c r="E532" s="4"/>
      <c r="F532" s="6"/>
      <c r="G532" s="6"/>
      <c r="H532" s="11"/>
      <c r="I532" s="11"/>
    </row>
    <row r="533" spans="1:9" s="12" customFormat="1" ht="28.5" customHeight="1">
      <c r="A533" s="1"/>
      <c r="B533" s="2"/>
      <c r="C533" s="2"/>
      <c r="D533" s="2"/>
      <c r="E533" s="4"/>
      <c r="F533" s="6"/>
      <c r="G533" s="6"/>
      <c r="H533" s="11"/>
      <c r="I533" s="11"/>
    </row>
    <row r="534" spans="1:9" s="12" customFormat="1" ht="28.5" customHeight="1">
      <c r="A534" s="1"/>
      <c r="B534" s="2"/>
      <c r="C534" s="2"/>
      <c r="D534" s="2"/>
      <c r="E534" s="4"/>
      <c r="F534" s="6"/>
      <c r="G534" s="6"/>
      <c r="H534" s="11"/>
      <c r="I534" s="11"/>
    </row>
    <row r="535" spans="1:9" s="12" customFormat="1" ht="28.5" customHeight="1">
      <c r="A535" s="1"/>
      <c r="B535" s="2"/>
      <c r="C535" s="2"/>
      <c r="D535" s="2"/>
      <c r="E535" s="4"/>
      <c r="F535" s="6"/>
      <c r="G535" s="6"/>
      <c r="H535" s="11"/>
      <c r="I535" s="11"/>
    </row>
    <row r="536" spans="1:9" s="12" customFormat="1" ht="28.5" customHeight="1">
      <c r="A536" s="1"/>
      <c r="B536" s="2"/>
      <c r="C536" s="2"/>
      <c r="D536" s="2"/>
      <c r="E536" s="4"/>
      <c r="F536" s="6"/>
      <c r="G536" s="6"/>
      <c r="H536" s="11"/>
      <c r="I536" s="11"/>
    </row>
    <row r="537" spans="1:9" s="12" customFormat="1" ht="28.5" customHeight="1">
      <c r="A537" s="1"/>
      <c r="B537" s="2"/>
      <c r="C537" s="2"/>
      <c r="D537" s="2"/>
      <c r="E537" s="4"/>
      <c r="F537" s="6"/>
      <c r="G537" s="6"/>
      <c r="H537" s="11"/>
      <c r="I537" s="11"/>
    </row>
    <row r="538" spans="1:9" s="12" customFormat="1" ht="28.5" customHeight="1">
      <c r="A538" s="1"/>
      <c r="B538" s="2"/>
      <c r="C538" s="2"/>
      <c r="D538" s="2"/>
      <c r="E538" s="4"/>
      <c r="F538" s="6"/>
      <c r="G538" s="6"/>
      <c r="H538" s="11"/>
      <c r="I538" s="11"/>
    </row>
    <row r="539" spans="1:9" s="12" customFormat="1" ht="28.5" customHeight="1">
      <c r="A539" s="1"/>
      <c r="B539" s="2"/>
      <c r="C539" s="2"/>
      <c r="D539" s="2"/>
      <c r="E539" s="4"/>
      <c r="F539" s="6"/>
      <c r="G539" s="6"/>
      <c r="H539" s="11"/>
      <c r="I539" s="11"/>
    </row>
    <row r="540" spans="1:9" s="12" customFormat="1" ht="45" customHeight="1">
      <c r="A540" s="1"/>
      <c r="B540" s="2"/>
      <c r="C540" s="2"/>
      <c r="D540" s="2"/>
      <c r="E540" s="4"/>
      <c r="F540" s="6"/>
      <c r="G540" s="6"/>
      <c r="H540" s="11"/>
      <c r="I540" s="11"/>
    </row>
    <row r="541" spans="1:9" s="12" customFormat="1" ht="54" customHeight="1">
      <c r="A541" s="1"/>
      <c r="B541" s="2"/>
      <c r="C541" s="2"/>
      <c r="D541" s="2"/>
      <c r="E541" s="4"/>
      <c r="F541" s="6"/>
      <c r="G541" s="6"/>
      <c r="H541" s="11"/>
      <c r="I541" s="11"/>
    </row>
    <row r="542" spans="1:9" s="12" customFormat="1" ht="38.25" customHeight="1">
      <c r="A542" s="1"/>
      <c r="B542" s="2"/>
      <c r="C542" s="2"/>
      <c r="D542" s="2"/>
      <c r="E542" s="4"/>
      <c r="F542" s="6"/>
      <c r="G542" s="6"/>
      <c r="H542" s="11"/>
      <c r="I542" s="11"/>
    </row>
    <row r="543" spans="1:9" s="12" customFormat="1" ht="54.75" customHeight="1">
      <c r="A543" s="1"/>
      <c r="B543" s="2"/>
      <c r="C543" s="2"/>
      <c r="D543" s="2"/>
      <c r="E543" s="4"/>
      <c r="F543" s="6"/>
      <c r="G543" s="6"/>
      <c r="H543" s="11"/>
      <c r="I543" s="11"/>
    </row>
    <row r="544" spans="1:9" s="12" customFormat="1" ht="41.25" customHeight="1">
      <c r="A544" s="1"/>
      <c r="B544" s="2"/>
      <c r="C544" s="2"/>
      <c r="D544" s="2"/>
      <c r="E544" s="4"/>
      <c r="F544" s="6"/>
      <c r="G544" s="6"/>
      <c r="H544" s="11"/>
      <c r="I544" s="11"/>
    </row>
    <row r="545" spans="1:9" s="12" customFormat="1" ht="26.25" customHeight="1">
      <c r="A545" s="1"/>
      <c r="B545" s="2"/>
      <c r="C545" s="2"/>
      <c r="D545" s="2"/>
      <c r="E545" s="4"/>
      <c r="F545" s="6"/>
      <c r="G545" s="6"/>
      <c r="H545" s="11"/>
      <c r="I545" s="11"/>
    </row>
    <row r="546" spans="1:9" s="12" customFormat="1" ht="24.75" customHeight="1">
      <c r="A546" s="1"/>
      <c r="B546" s="2"/>
      <c r="C546" s="2"/>
      <c r="D546" s="2"/>
      <c r="E546" s="4"/>
      <c r="F546" s="6"/>
      <c r="G546" s="6"/>
      <c r="H546" s="11"/>
      <c r="I546" s="11"/>
    </row>
    <row r="547" spans="1:9" s="12" customFormat="1" ht="22.5" customHeight="1">
      <c r="A547" s="1"/>
      <c r="B547" s="2"/>
      <c r="C547" s="2"/>
      <c r="D547" s="2"/>
      <c r="E547" s="4"/>
      <c r="F547" s="6"/>
      <c r="G547" s="6"/>
      <c r="H547" s="11"/>
      <c r="I547" s="11"/>
    </row>
    <row r="548" spans="1:9" s="12" customFormat="1" ht="22.5" customHeight="1">
      <c r="A548" s="1"/>
      <c r="B548" s="2"/>
      <c r="C548" s="2"/>
      <c r="D548" s="2"/>
      <c r="E548" s="4"/>
      <c r="F548" s="6"/>
      <c r="G548" s="6"/>
      <c r="H548" s="11"/>
      <c r="I548" s="11"/>
    </row>
    <row r="549" spans="1:9" s="12" customFormat="1" ht="26.25" customHeight="1">
      <c r="A549" s="1"/>
      <c r="B549" s="2"/>
      <c r="C549" s="2"/>
      <c r="D549" s="2"/>
      <c r="E549" s="4"/>
      <c r="F549" s="6"/>
      <c r="G549" s="6"/>
      <c r="H549" s="11"/>
      <c r="I549" s="11"/>
    </row>
    <row r="550" ht="39" customHeight="1"/>
    <row r="551" ht="27" customHeight="1"/>
    <row r="552" ht="26.25" customHeight="1"/>
    <row r="553" ht="26.25" customHeight="1"/>
    <row r="554" ht="26.25" customHeight="1"/>
    <row r="555" spans="1:9" s="12" customFormat="1" ht="28.5" customHeight="1">
      <c r="A555" s="1"/>
      <c r="B555" s="2"/>
      <c r="C555" s="2"/>
      <c r="D555" s="2"/>
      <c r="E555" s="4"/>
      <c r="F555" s="6"/>
      <c r="G555" s="6"/>
      <c r="H555" s="11"/>
      <c r="I555" s="11"/>
    </row>
    <row r="556" ht="25.5" customHeight="1"/>
    <row r="557" ht="25.5" customHeight="1"/>
    <row r="558" ht="24.75" customHeight="1"/>
    <row r="559" ht="36.75" customHeight="1"/>
    <row r="560" ht="37.5" customHeight="1"/>
    <row r="561" ht="39.75" customHeight="1"/>
    <row r="562" ht="39.75" customHeight="1"/>
    <row r="563" ht="26.25" customHeight="1"/>
    <row r="564" ht="37.5" customHeight="1"/>
    <row r="565" ht="57.75" customHeight="1"/>
    <row r="566" ht="54" customHeight="1"/>
    <row r="567" ht="36" customHeight="1"/>
    <row r="568" ht="24.75" customHeight="1"/>
    <row r="569" spans="1:9" s="12" customFormat="1" ht="40.5" customHeight="1">
      <c r="A569" s="1"/>
      <c r="B569" s="2"/>
      <c r="C569" s="2"/>
      <c r="D569" s="2"/>
      <c r="E569" s="4"/>
      <c r="F569" s="6"/>
      <c r="G569" s="6"/>
      <c r="H569" s="11"/>
      <c r="I569" s="11"/>
    </row>
    <row r="570" ht="24" customHeight="1"/>
    <row r="571" ht="36" customHeight="1"/>
    <row r="572" ht="21.75" customHeight="1"/>
    <row r="573" ht="35.25" customHeight="1"/>
    <row r="574" ht="33" customHeight="1"/>
    <row r="575" ht="17.25" customHeight="1"/>
    <row r="576" ht="36.75" customHeight="1"/>
    <row r="582" spans="1:9" s="12" customFormat="1" ht="11.25">
      <c r="A582" s="1"/>
      <c r="B582" s="2"/>
      <c r="C582" s="2"/>
      <c r="D582" s="2"/>
      <c r="E582" s="4"/>
      <c r="F582" s="6"/>
      <c r="G582" s="6"/>
      <c r="H582" s="11"/>
      <c r="I582" s="11"/>
    </row>
    <row r="583" spans="1:9" s="12" customFormat="1" ht="11.25">
      <c r="A583" s="1"/>
      <c r="B583" s="2"/>
      <c r="C583" s="2"/>
      <c r="D583" s="2"/>
      <c r="E583" s="4"/>
      <c r="F583" s="6"/>
      <c r="G583" s="6"/>
      <c r="H583" s="11"/>
      <c r="I583" s="11"/>
    </row>
    <row r="586" ht="26.25" customHeight="1"/>
    <row r="587" spans="1:9" s="12" customFormat="1" ht="47.25" customHeight="1">
      <c r="A587" s="1"/>
      <c r="B587" s="2"/>
      <c r="C587" s="2"/>
      <c r="D587" s="2"/>
      <c r="E587" s="4"/>
      <c r="F587" s="6"/>
      <c r="G587" s="6"/>
      <c r="H587" s="11"/>
      <c r="I587" s="11"/>
    </row>
    <row r="591" ht="22.5" customHeight="1"/>
    <row r="599" ht="38.25" customHeight="1"/>
    <row r="601" ht="24" customHeight="1"/>
    <row r="602" spans="1:9" s="12" customFormat="1" ht="35.25" customHeight="1">
      <c r="A602" s="1"/>
      <c r="B602" s="2"/>
      <c r="C602" s="2"/>
      <c r="D602" s="2"/>
      <c r="E602" s="4"/>
      <c r="F602" s="6"/>
      <c r="G602" s="6"/>
      <c r="H602" s="11"/>
      <c r="I602" s="11"/>
    </row>
    <row r="603" spans="1:9" s="12" customFormat="1" ht="23.25" customHeight="1">
      <c r="A603" s="1"/>
      <c r="B603" s="2"/>
      <c r="C603" s="2"/>
      <c r="D603" s="2"/>
      <c r="E603" s="4"/>
      <c r="F603" s="6"/>
      <c r="G603" s="6"/>
      <c r="H603" s="11"/>
      <c r="I603" s="11"/>
    </row>
    <row r="612" spans="1:9" s="12" customFormat="1" ht="24" customHeight="1">
      <c r="A612" s="1"/>
      <c r="B612" s="2"/>
      <c r="C612" s="2"/>
      <c r="D612" s="2"/>
      <c r="E612" s="4"/>
      <c r="F612" s="6"/>
      <c r="G612" s="6"/>
      <c r="H612" s="11"/>
      <c r="I612" s="11"/>
    </row>
    <row r="631" ht="27.75" customHeight="1"/>
    <row r="645" spans="1:9" s="12" customFormat="1" ht="11.25">
      <c r="A645" s="1"/>
      <c r="B645" s="2"/>
      <c r="C645" s="2"/>
      <c r="D645" s="2"/>
      <c r="E645" s="4"/>
      <c r="F645" s="6"/>
      <c r="G645" s="6"/>
      <c r="H645" s="11"/>
      <c r="I645" s="11"/>
    </row>
    <row r="729" spans="1:9" s="12" customFormat="1" ht="11.25">
      <c r="A729" s="1"/>
      <c r="B729" s="2"/>
      <c r="C729" s="2"/>
      <c r="D729" s="2"/>
      <c r="E729" s="4"/>
      <c r="F729" s="6"/>
      <c r="G729" s="6"/>
      <c r="H729" s="11"/>
      <c r="I729" s="11"/>
    </row>
    <row r="730" spans="1:9" s="12" customFormat="1" ht="11.25">
      <c r="A730" s="1"/>
      <c r="B730" s="2"/>
      <c r="C730" s="2"/>
      <c r="D730" s="2"/>
      <c r="E730" s="4"/>
      <c r="F730" s="6"/>
      <c r="G730" s="6"/>
      <c r="H730" s="11"/>
      <c r="I730" s="11"/>
    </row>
    <row r="737" ht="24" customHeight="1"/>
    <row r="741" spans="1:9" s="12" customFormat="1" ht="11.25">
      <c r="A741" s="1"/>
      <c r="B741" s="2"/>
      <c r="C741" s="2"/>
      <c r="D741" s="2"/>
      <c r="E741" s="4"/>
      <c r="F741" s="6"/>
      <c r="G741" s="6"/>
      <c r="H741" s="11"/>
      <c r="I741" s="11"/>
    </row>
    <row r="752" ht="17.25" customHeight="1"/>
  </sheetData>
  <sheetProtection/>
  <autoFilter ref="A11:F226"/>
  <mergeCells count="10">
    <mergeCell ref="A7:L7"/>
    <mergeCell ref="A8:L8"/>
    <mergeCell ref="A9:L9"/>
    <mergeCell ref="A1:J1"/>
    <mergeCell ref="A2:J2"/>
    <mergeCell ref="A3:J3"/>
    <mergeCell ref="A4:J4"/>
    <mergeCell ref="B6:F6"/>
    <mergeCell ref="A5:J5"/>
    <mergeCell ref="I6:J6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2018-02-26T11:04:34Z</cp:lastPrinted>
  <dcterms:created xsi:type="dcterms:W3CDTF">2008-11-12T14:12:05Z</dcterms:created>
  <dcterms:modified xsi:type="dcterms:W3CDTF">2018-04-18T11:04:39Z</dcterms:modified>
  <cp:category/>
  <cp:version/>
  <cp:contentType/>
  <cp:contentStatus/>
</cp:coreProperties>
</file>